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5"/>
  <c r="M25" s="1"/>
  <c r="K37"/>
  <c r="M37" s="1"/>
  <c r="K45"/>
  <c r="M45" s="1"/>
  <c r="K69"/>
  <c r="M69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17"/>
  <c r="M17" s="1"/>
  <c r="K29"/>
  <c r="M29" s="1"/>
  <c r="K49"/>
  <c r="M49" s="1"/>
  <c r="K53"/>
  <c r="M53" s="1"/>
  <c r="K65"/>
  <c r="M65" s="1"/>
  <c r="K77"/>
  <c r="M77" s="1"/>
  <c r="K85"/>
  <c r="M85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21"/>
  <c r="M21" s="1"/>
  <c r="K33"/>
  <c r="M33" s="1"/>
  <c r="K41"/>
  <c r="M41" s="1"/>
  <c r="K57"/>
  <c r="M57" s="1"/>
  <c r="K61"/>
  <c r="M61" s="1"/>
  <c r="K73"/>
  <c r="M73" s="1"/>
  <c r="K81"/>
  <c r="M81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Q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Q72" s="1"/>
  <c r="B76"/>
  <c r="D76" s="1"/>
  <c r="B80"/>
  <c r="D80" s="1"/>
  <c r="B84"/>
  <c r="D84" s="1"/>
  <c r="B88"/>
  <c r="D88" s="1"/>
  <c r="B92"/>
  <c r="D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B23"/>
  <c r="D23" s="1"/>
  <c r="B27"/>
  <c r="D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B55"/>
  <c r="D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B83"/>
  <c r="D83" s="1"/>
  <c r="B87"/>
  <c r="D87" s="1"/>
  <c r="B91"/>
  <c r="D91" s="1"/>
  <c r="Q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B17"/>
  <c r="D17" s="1"/>
  <c r="Q17" s="1"/>
  <c r="B21"/>
  <c r="D21" s="1"/>
  <c r="Q21" s="1"/>
  <c r="B25"/>
  <c r="D25" s="1"/>
  <c r="Q25" s="1"/>
  <c r="B29"/>
  <c r="D29" s="1"/>
  <c r="B33"/>
  <c r="D33" s="1"/>
  <c r="Q33" s="1"/>
  <c r="B37"/>
  <c r="D37" s="1"/>
  <c r="Q37" s="1"/>
  <c r="B41"/>
  <c r="D41" s="1"/>
  <c r="Q41" s="1"/>
  <c r="B45"/>
  <c r="D45" s="1"/>
  <c r="B49"/>
  <c r="D49" s="1"/>
  <c r="B53"/>
  <c r="D53" s="1"/>
  <c r="Q53" s="1"/>
  <c r="B57"/>
  <c r="D57" s="1"/>
  <c r="B61"/>
  <c r="D61" s="1"/>
  <c r="B65"/>
  <c r="D65" s="1"/>
  <c r="Q65" s="1"/>
  <c r="B69"/>
  <c r="D69" s="1"/>
  <c r="Q69" s="1"/>
  <c r="B73"/>
  <c r="D73" s="1"/>
  <c r="Q73" s="1"/>
  <c r="B77"/>
  <c r="D77" s="1"/>
  <c r="B81"/>
  <c r="D81" s="1"/>
  <c r="Q81" s="1"/>
  <c r="B85"/>
  <c r="D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1" i="81" l="1"/>
  <c r="Q16"/>
  <c r="Q95"/>
  <c r="Q85"/>
  <c r="Q79"/>
  <c r="Q49"/>
  <c r="Q32"/>
  <c r="Q56"/>
  <c r="Q45"/>
  <c r="Q27"/>
  <c r="Q8"/>
  <c r="Q84"/>
  <c r="Q80"/>
  <c r="Q54"/>
  <c r="Q40"/>
  <c r="Q93"/>
  <c r="Q88"/>
  <c r="Q83"/>
  <c r="Q57"/>
  <c r="Q24"/>
  <c r="Q68"/>
  <c r="Q19"/>
  <c r="T2" i="82"/>
  <c r="T2" i="79"/>
  <c r="DM99" i="11"/>
  <c r="Q87" i="81"/>
  <c r="Q71"/>
  <c r="Q55"/>
  <c r="Q39"/>
  <c r="Q23"/>
  <c r="Q7"/>
  <c r="Q77"/>
  <c r="Q61"/>
  <c r="Q29"/>
  <c r="Q13"/>
  <c r="Q92"/>
  <c r="Q76"/>
  <c r="Q60"/>
  <c r="Q44"/>
  <c r="Q28"/>
  <c r="Q12"/>
  <c r="Q52"/>
  <c r="Q20"/>
  <c r="Q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L99" i="26"/>
  <c r="AK99" i="24"/>
  <c r="AP99" i="29"/>
  <c r="AO99"/>
  <c r="AK99"/>
  <c r="AB88" i="63"/>
  <c r="AB84"/>
  <c r="AB80"/>
  <c r="AB72"/>
  <c r="AB68"/>
  <c r="AB60"/>
  <c r="AB56"/>
  <c r="AB44"/>
  <c r="AB24"/>
  <c r="AB97"/>
  <c r="AB93"/>
  <c r="AB89"/>
  <c r="AB81"/>
  <c r="AB97" i="62"/>
  <c r="AB89"/>
  <c r="AB73"/>
  <c r="AB65"/>
  <c r="AB57"/>
  <c r="AB96" i="61"/>
  <c r="AB92"/>
  <c r="AB88"/>
  <c r="AB64"/>
  <c r="AB44"/>
  <c r="AB40"/>
  <c r="AB32"/>
  <c r="AB16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F91" s="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1"/>
  <c r="B99" s="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B99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U42"/>
  <c r="N42"/>
  <c r="U41"/>
  <c r="N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F95"/>
  <c r="U94"/>
  <c r="N94"/>
  <c r="AD93"/>
  <c r="U93"/>
  <c r="N93"/>
  <c r="F93"/>
  <c r="AD92"/>
  <c r="U92"/>
  <c r="N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F88"/>
  <c r="U87"/>
  <c r="F87"/>
  <c r="U86"/>
  <c r="U85"/>
  <c r="N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F4" i="58" l="1"/>
  <c r="F94" i="55"/>
  <c r="F86"/>
  <c r="F38" i="56"/>
  <c r="F90" i="57"/>
  <c r="F70"/>
  <c r="F68"/>
  <c r="F98" i="58"/>
  <c r="F92"/>
  <c r="F88"/>
  <c r="F86"/>
  <c r="F70"/>
  <c r="F68"/>
  <c r="F66"/>
  <c r="F54"/>
  <c r="F48"/>
  <c r="F42"/>
  <c r="F38"/>
  <c r="F90" i="61"/>
  <c r="F72"/>
  <c r="F64"/>
  <c r="F70" i="62"/>
  <c r="F66"/>
  <c r="F40" i="63"/>
  <c r="F34"/>
  <c r="F16"/>
  <c r="O99" i="81"/>
  <c r="L99"/>
  <c r="F99"/>
  <c r="C99"/>
  <c r="I99"/>
  <c r="F37" i="58"/>
  <c r="F13" i="61"/>
  <c r="F85" i="55"/>
  <c r="F54" i="56"/>
  <c r="F34" i="62"/>
  <c r="F43" i="63"/>
  <c r="F41"/>
  <c r="F30"/>
  <c r="C99"/>
  <c r="B99"/>
  <c r="F97" i="62"/>
  <c r="F85"/>
  <c r="F57" i="61"/>
  <c r="F88" i="56"/>
  <c r="C99"/>
  <c r="B99"/>
  <c r="F28"/>
  <c r="C99" i="55"/>
  <c r="F42"/>
  <c r="F12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N83"/>
  <c r="N84"/>
  <c r="N87"/>
  <c r="N88"/>
  <c r="N9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24"/>
  <c r="V87"/>
  <c r="V24" i="56"/>
  <c r="V26"/>
  <c r="O35"/>
  <c r="V40"/>
  <c r="V42"/>
  <c r="O51"/>
  <c r="N8" i="55"/>
  <c r="F9"/>
  <c r="I99"/>
  <c r="M99"/>
  <c r="N12"/>
  <c r="F13"/>
  <c r="G26"/>
  <c r="N28"/>
  <c r="O28" s="1"/>
  <c r="F29"/>
  <c r="G42"/>
  <c r="N44"/>
  <c r="F45"/>
  <c r="N60"/>
  <c r="O60" s="1"/>
  <c r="F61"/>
  <c r="O64"/>
  <c r="O72"/>
  <c r="O80"/>
  <c r="O92"/>
  <c r="V3"/>
  <c r="V82"/>
  <c r="O15" i="56"/>
  <c r="V36"/>
  <c r="O47"/>
  <c r="V52"/>
  <c r="V59"/>
  <c r="V28" i="55"/>
  <c r="V60"/>
  <c r="V11" i="56"/>
  <c r="V18"/>
  <c r="V27"/>
  <c r="V32"/>
  <c r="V48"/>
  <c r="V50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61"/>
  <c r="O69"/>
  <c r="O7"/>
  <c r="O23"/>
  <c r="V28"/>
  <c r="V39"/>
  <c r="V44"/>
  <c r="V63"/>
  <c r="J99" i="55"/>
  <c r="N24"/>
  <c r="O24" s="1"/>
  <c r="N40"/>
  <c r="O40" s="1"/>
  <c r="N56"/>
  <c r="O56" s="1"/>
  <c r="O71"/>
  <c r="O96"/>
  <c r="O56" i="56"/>
  <c r="V38" i="58"/>
  <c r="V54"/>
  <c r="V70"/>
  <c r="V86"/>
  <c r="V56" i="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V9"/>
  <c r="V13"/>
  <c r="V29"/>
  <c r="V37"/>
  <c r="V53"/>
  <c r="V57"/>
  <c r="V69"/>
  <c r="V73"/>
  <c r="V85"/>
  <c r="V89"/>
  <c r="N3" i="57"/>
  <c r="O65" i="58"/>
  <c r="N3" i="56"/>
  <c r="G88" i="57"/>
  <c r="N90"/>
  <c r="F91"/>
  <c r="K99" i="58"/>
  <c r="U99"/>
  <c r="F9"/>
  <c r="F17"/>
  <c r="V26"/>
  <c r="O45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9" i="56" l="1"/>
  <c r="F99" i="63"/>
  <c r="O74" i="58"/>
  <c r="V77" i="56"/>
  <c r="V17"/>
  <c r="F99"/>
  <c r="O97"/>
  <c r="O81"/>
  <c r="O70" i="55"/>
  <c r="O98"/>
  <c r="O93" i="56"/>
  <c r="O85"/>
  <c r="O65"/>
  <c r="P99" i="81"/>
  <c r="O86" i="56"/>
  <c r="K99" i="81"/>
  <c r="M99" s="1"/>
  <c r="H99"/>
  <c r="J99" s="1"/>
  <c r="O48" i="57"/>
  <c r="O64"/>
  <c r="E99" i="81"/>
  <c r="G99" s="1"/>
  <c r="O45" i="56"/>
  <c r="O78"/>
  <c r="O66"/>
  <c r="O62"/>
  <c r="O54"/>
  <c r="O46"/>
  <c r="O30"/>
  <c r="O26"/>
  <c r="O10"/>
  <c r="B99" i="81"/>
  <c r="D99" s="1"/>
  <c r="O78" i="55"/>
  <c r="O74"/>
  <c r="O66"/>
  <c r="O25" i="56"/>
  <c r="O94"/>
  <c r="G79" i="55"/>
  <c r="V79" s="1"/>
  <c r="G75"/>
  <c r="V75" s="1"/>
  <c r="G62"/>
  <c r="V62" s="1"/>
  <c r="G59"/>
  <c r="V59" s="1"/>
  <c r="O46"/>
  <c r="O44"/>
  <c r="O20"/>
  <c r="O38"/>
  <c r="O30"/>
  <c r="G18"/>
  <c r="V18" s="1"/>
  <c r="O12"/>
  <c r="O92" i="56"/>
  <c r="O88"/>
  <c r="O84"/>
  <c r="O80"/>
  <c r="O76"/>
  <c r="O57"/>
  <c r="O52"/>
  <c r="V45"/>
  <c r="O44"/>
  <c r="O40"/>
  <c r="O36"/>
  <c r="V33"/>
  <c r="O29"/>
  <c r="O24"/>
  <c r="O13"/>
  <c r="O86" i="55"/>
  <c r="V51"/>
  <c r="V16"/>
  <c r="O57" i="58"/>
  <c r="O93"/>
  <c r="O25"/>
  <c r="G86" i="57"/>
  <c r="O86" s="1"/>
  <c r="G58"/>
  <c r="V58" s="1"/>
  <c r="G26"/>
  <c r="V26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75" l="1"/>
  <c r="O58" i="57"/>
  <c r="O43" i="58"/>
  <c r="O79" i="55"/>
  <c r="O77" i="57"/>
  <c r="V86"/>
  <c r="O62" i="55"/>
  <c r="Q99" i="81"/>
  <c r="O4" i="56"/>
  <c r="V6" i="57"/>
  <c r="O11" i="58"/>
  <c r="O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I50" i="78"/>
  <c r="P38"/>
  <c r="B2"/>
  <c r="I21"/>
  <c r="N6"/>
  <c r="O53"/>
  <c r="G36"/>
  <c r="B71"/>
  <c r="G89"/>
  <c r="L29"/>
  <c r="P69"/>
  <c r="L19"/>
  <c r="K88"/>
  <c r="H35"/>
  <c r="I42"/>
  <c r="G60"/>
  <c r="G76"/>
  <c r="O77"/>
  <c r="P57"/>
  <c r="Q88"/>
  <c r="P82"/>
  <c r="O40"/>
  <c r="G95"/>
  <c r="J77"/>
  <c r="G20"/>
  <c r="Q54"/>
  <c r="P27"/>
  <c r="O87"/>
  <c r="P7"/>
  <c r="K26"/>
  <c r="G57"/>
  <c r="B87"/>
  <c r="P42"/>
  <c r="I86"/>
  <c r="I20"/>
  <c r="O74"/>
  <c r="L34"/>
  <c r="O96"/>
  <c r="B47"/>
  <c r="L7"/>
  <c r="N80"/>
  <c r="P35"/>
  <c r="G23"/>
  <c r="J96"/>
  <c r="J26"/>
  <c r="G70"/>
  <c r="L50"/>
  <c r="P14"/>
  <c r="B94"/>
  <c r="P19"/>
  <c r="Q3"/>
  <c r="P83"/>
  <c r="P48"/>
  <c r="L9"/>
  <c r="I39"/>
  <c r="I41"/>
  <c r="K78"/>
  <c r="N31"/>
  <c r="B45"/>
  <c r="G98"/>
  <c r="P97"/>
  <c r="G16"/>
  <c r="B40"/>
  <c r="B52"/>
  <c r="O9"/>
  <c r="J24"/>
  <c r="Q74"/>
  <c r="P10"/>
  <c r="H83"/>
  <c r="J47"/>
  <c r="B37"/>
  <c r="J25"/>
  <c r="G30"/>
  <c r="P54"/>
  <c r="I97"/>
  <c r="J58"/>
  <c r="G43"/>
  <c r="K28"/>
  <c r="H74"/>
  <c r="L10"/>
  <c r="P52"/>
  <c r="B42"/>
  <c r="Q34"/>
  <c r="N50"/>
  <c r="L67"/>
  <c r="H98"/>
  <c r="J83"/>
  <c r="B80"/>
  <c r="B48"/>
  <c r="K69"/>
  <c r="O26"/>
  <c r="G86"/>
  <c r="Q86"/>
  <c r="Q56"/>
  <c r="H53"/>
  <c r="L6"/>
  <c r="K48"/>
  <c r="L13"/>
  <c r="K19"/>
  <c r="G91"/>
  <c r="H20"/>
  <c r="J3"/>
  <c r="C1"/>
  <c r="O43"/>
  <c r="G27"/>
  <c r="P88"/>
  <c r="N51"/>
  <c r="O81"/>
  <c r="B23"/>
  <c r="J57"/>
  <c r="J87"/>
  <c r="L14"/>
  <c r="I63"/>
  <c r="I22"/>
  <c r="K96"/>
  <c r="K76"/>
  <c r="Q85"/>
  <c r="L59"/>
  <c r="J67"/>
  <c r="H30"/>
  <c r="L28"/>
  <c r="H15"/>
  <c r="Q20"/>
  <c r="P90"/>
  <c r="O24"/>
  <c r="K92"/>
  <c r="L65"/>
  <c r="Q45"/>
  <c r="H9"/>
  <c r="B60"/>
  <c r="N5"/>
  <c r="H48"/>
  <c r="G33"/>
  <c r="N79"/>
  <c r="P58"/>
  <c r="J90"/>
  <c r="N25"/>
  <c r="I71"/>
  <c r="H34"/>
  <c r="N89"/>
  <c r="B79"/>
  <c r="O11"/>
  <c r="L22"/>
  <c r="B59"/>
  <c r="O65"/>
  <c r="P29"/>
  <c r="L83"/>
  <c r="G77"/>
  <c r="L4"/>
  <c r="B13"/>
  <c r="N19"/>
  <c r="P81"/>
  <c r="K66"/>
  <c r="L73"/>
  <c r="J4"/>
  <c r="J82"/>
  <c r="K47"/>
  <c r="Q24"/>
  <c r="N91"/>
  <c r="B89"/>
  <c r="N98"/>
  <c r="B17"/>
  <c r="O55"/>
  <c r="O5"/>
  <c r="K86"/>
  <c r="Q28"/>
  <c r="H70"/>
  <c r="B38"/>
  <c r="Q51"/>
  <c r="Q11"/>
  <c r="H39"/>
  <c r="B57"/>
  <c r="G48"/>
  <c r="Q97"/>
  <c r="I70"/>
  <c r="B81"/>
  <c r="H97"/>
  <c r="P60"/>
  <c r="O59"/>
  <c r="Q84"/>
  <c r="B91"/>
  <c r="P59"/>
  <c r="Q66"/>
  <c r="H18"/>
  <c r="J28"/>
  <c r="N69"/>
  <c r="L71"/>
  <c r="K72"/>
  <c r="K42"/>
  <c r="P12"/>
  <c r="N82"/>
  <c r="J76"/>
  <c r="P75"/>
  <c r="H49"/>
  <c r="O15"/>
  <c r="H54"/>
  <c r="G64"/>
  <c r="G40"/>
  <c r="G82"/>
  <c r="H72"/>
  <c r="B64"/>
  <c r="O22"/>
  <c r="N40"/>
  <c r="P13"/>
  <c r="N18"/>
  <c r="L79"/>
  <c r="L32"/>
  <c r="N86"/>
  <c r="G74"/>
  <c r="J44"/>
  <c r="B10"/>
  <c r="G51"/>
  <c r="H63"/>
  <c r="H42"/>
  <c r="I60"/>
  <c r="P3"/>
  <c r="I27"/>
  <c r="L74"/>
  <c r="G54"/>
  <c r="N23"/>
  <c r="K3"/>
  <c r="K87"/>
  <c r="H8"/>
  <c r="P86"/>
  <c r="K46"/>
  <c r="J22"/>
  <c r="H2"/>
  <c r="K29"/>
  <c r="G96"/>
  <c r="P50"/>
  <c r="Q33"/>
  <c r="L39"/>
  <c r="K73"/>
  <c r="G4"/>
  <c r="B35"/>
  <c r="O98"/>
  <c r="I62"/>
  <c r="N84"/>
  <c r="J27"/>
  <c r="B63"/>
  <c r="G65"/>
  <c r="L91"/>
  <c r="O51"/>
  <c r="N92"/>
  <c r="H16"/>
  <c r="N15"/>
  <c r="O27"/>
  <c r="B88"/>
  <c r="I28"/>
  <c r="I52"/>
  <c r="H33"/>
  <c r="H47"/>
  <c r="B30"/>
  <c r="O35"/>
  <c r="H66"/>
  <c r="Q77"/>
  <c r="K59"/>
  <c r="P72"/>
  <c r="P65"/>
  <c r="H27"/>
  <c r="I29"/>
  <c r="B25"/>
  <c r="B18"/>
  <c r="H79"/>
  <c r="P45"/>
  <c r="P34"/>
  <c r="H19"/>
  <c r="L12"/>
  <c r="G44"/>
  <c r="Q72"/>
  <c r="I44"/>
  <c r="L36"/>
  <c r="J39"/>
  <c r="P73"/>
  <c r="N65"/>
  <c r="J46"/>
  <c r="K38"/>
  <c r="J17"/>
  <c r="H58"/>
  <c r="J70"/>
  <c r="H36"/>
  <c r="N64"/>
  <c r="L72"/>
  <c r="Q17"/>
  <c r="Q15"/>
  <c r="N49"/>
  <c r="B16"/>
  <c r="J36"/>
  <c r="P87"/>
  <c r="H26"/>
  <c r="I35"/>
  <c r="O3"/>
  <c r="Q44"/>
  <c r="K12"/>
  <c r="I38"/>
  <c r="J29"/>
  <c r="Q68"/>
  <c r="G85"/>
  <c r="I59"/>
  <c r="Q90"/>
  <c r="G84"/>
  <c r="J5"/>
  <c r="G80"/>
  <c r="B90"/>
  <c r="O33"/>
  <c r="B97"/>
  <c r="G39"/>
  <c r="L40"/>
  <c r="G17"/>
  <c r="G13"/>
  <c r="L30"/>
  <c r="B44"/>
  <c r="K52"/>
  <c r="L85"/>
  <c r="H90"/>
  <c r="I53"/>
  <c r="Q23"/>
  <c r="P30"/>
  <c r="K51"/>
  <c r="H87"/>
  <c r="H11"/>
  <c r="O19"/>
  <c r="B77"/>
  <c r="H32"/>
  <c r="F1"/>
  <c r="O16"/>
  <c r="I78"/>
  <c r="Q41"/>
  <c r="K74"/>
  <c r="O14"/>
  <c r="H68"/>
  <c r="K77"/>
  <c r="O89"/>
  <c r="J74"/>
  <c r="H94"/>
  <c r="I36"/>
  <c r="N46"/>
  <c r="I24"/>
  <c r="Q18"/>
  <c r="I51"/>
  <c r="Q63"/>
  <c r="P93"/>
  <c r="L46"/>
  <c r="N7"/>
  <c r="I40"/>
  <c r="N14"/>
  <c r="K43"/>
  <c r="I65"/>
  <c r="B33"/>
  <c r="I17"/>
  <c r="N35"/>
  <c r="O47"/>
  <c r="H7"/>
  <c r="K30"/>
  <c r="L43"/>
  <c r="B22"/>
  <c r="B53"/>
  <c r="I54"/>
  <c r="O90"/>
  <c r="Q30"/>
  <c r="O84"/>
  <c r="N59"/>
  <c r="K61"/>
  <c r="N52"/>
  <c r="O69"/>
  <c r="H75"/>
  <c r="B49"/>
  <c r="K16"/>
  <c r="Q58"/>
  <c r="Q89"/>
  <c r="Q8"/>
  <c r="B4"/>
  <c r="K95"/>
  <c r="G41"/>
  <c r="G52"/>
  <c r="I37"/>
  <c r="H78"/>
  <c r="H23"/>
  <c r="J12"/>
  <c r="G2"/>
  <c r="I11"/>
  <c r="Q36"/>
  <c r="B15"/>
  <c r="N34"/>
  <c r="L95"/>
  <c r="O56"/>
  <c r="Q4"/>
  <c r="K13"/>
  <c r="H96"/>
  <c r="B8"/>
  <c r="P23"/>
  <c r="E1"/>
  <c r="I95"/>
  <c r="O73"/>
  <c r="Q52"/>
  <c r="G24"/>
  <c r="O52"/>
  <c r="N78"/>
  <c r="N96"/>
  <c r="B3"/>
  <c r="K58"/>
  <c r="B14"/>
  <c r="I73"/>
  <c r="L97"/>
  <c r="L48"/>
  <c r="I57"/>
  <c r="Q64"/>
  <c r="Q87"/>
  <c r="I12"/>
  <c r="P76"/>
  <c r="Q69"/>
  <c r="J8"/>
  <c r="G69"/>
  <c r="L31"/>
  <c r="K11"/>
  <c r="L44"/>
  <c r="I91"/>
  <c r="K37"/>
  <c r="K82"/>
  <c r="O63"/>
  <c r="P8"/>
  <c r="L8"/>
  <c r="P98"/>
  <c r="I48"/>
  <c r="J6"/>
  <c r="I94"/>
  <c r="H69"/>
  <c r="B78"/>
  <c r="K17"/>
  <c r="J98"/>
  <c r="G72"/>
  <c r="Q53"/>
  <c r="I8"/>
  <c r="L75"/>
  <c r="Q55"/>
  <c r="O50"/>
  <c r="K90"/>
  <c r="O49"/>
  <c r="N71"/>
  <c r="Q9"/>
  <c r="P68"/>
  <c r="N39"/>
  <c r="O38"/>
  <c r="L47"/>
  <c r="P39"/>
  <c r="H76"/>
  <c r="K97"/>
  <c r="P80"/>
  <c r="K85"/>
  <c r="I34"/>
  <c r="H28"/>
  <c r="K79"/>
  <c r="K50"/>
  <c r="H92"/>
  <c r="P32"/>
  <c r="P46"/>
  <c r="H38"/>
  <c r="N77"/>
  <c r="L38"/>
  <c r="P40"/>
  <c r="I14"/>
  <c r="L3"/>
  <c r="P85"/>
  <c r="J93"/>
  <c r="N17"/>
  <c r="H6"/>
  <c r="J10"/>
  <c r="O82"/>
  <c r="K75"/>
  <c r="B61"/>
  <c r="B11"/>
  <c r="B9"/>
  <c r="Q61"/>
  <c r="Q98"/>
  <c r="B55"/>
  <c r="P51"/>
  <c r="P95"/>
  <c r="K4"/>
  <c r="O71"/>
  <c r="K15"/>
  <c r="N63"/>
  <c r="N85"/>
  <c r="P15"/>
  <c r="J18"/>
  <c r="G61"/>
  <c r="B21"/>
  <c r="P61"/>
  <c r="N30"/>
  <c r="I66"/>
  <c r="O4"/>
  <c r="N28"/>
  <c r="H10"/>
  <c r="P92"/>
  <c r="O97"/>
  <c r="O39"/>
  <c r="L26"/>
  <c r="J64"/>
  <c r="I45"/>
  <c r="B31"/>
  <c r="B46"/>
  <c r="G75"/>
  <c r="J14"/>
  <c r="B70"/>
  <c r="K21"/>
  <c r="N41"/>
  <c r="H56"/>
  <c r="K83"/>
  <c r="O76"/>
  <c r="G29"/>
  <c r="K54"/>
  <c r="O8"/>
  <c r="Q70"/>
  <c r="P36"/>
  <c r="K33"/>
  <c r="K56"/>
  <c r="O83"/>
  <c r="G26"/>
  <c r="N21"/>
  <c r="O58"/>
  <c r="Q76"/>
  <c r="L42"/>
  <c r="Q35"/>
  <c r="Q92"/>
  <c r="K24"/>
  <c r="Q81"/>
  <c r="J66"/>
  <c r="P28"/>
  <c r="I19"/>
  <c r="N9"/>
  <c r="O45"/>
  <c r="O41"/>
  <c r="G28"/>
  <c r="G5"/>
  <c r="J48"/>
  <c r="I90"/>
  <c r="J62"/>
  <c r="G58"/>
  <c r="J91"/>
  <c r="Q14"/>
  <c r="J49"/>
  <c r="G22"/>
  <c r="H41"/>
  <c r="L78"/>
  <c r="B41"/>
  <c r="N54"/>
  <c r="I47"/>
  <c r="I61"/>
  <c r="G50"/>
  <c r="L20"/>
  <c r="P55"/>
  <c r="J81"/>
  <c r="H44"/>
  <c r="P74"/>
  <c r="O66"/>
  <c r="L61"/>
  <c r="P31"/>
  <c r="O57"/>
  <c r="J78"/>
  <c r="G9"/>
  <c r="I30"/>
  <c r="P53"/>
  <c r="K81"/>
  <c r="Q21"/>
  <c r="B7"/>
  <c r="O20"/>
  <c r="J43"/>
  <c r="O46"/>
  <c r="G87"/>
  <c r="G34"/>
  <c r="Q16"/>
  <c r="B51"/>
  <c r="K31"/>
  <c r="G19"/>
  <c r="H24"/>
  <c r="B19"/>
  <c r="B20"/>
  <c r="H25"/>
  <c r="K98"/>
  <c r="J15"/>
  <c r="I77"/>
  <c r="J33"/>
  <c r="J31"/>
  <c r="I5"/>
  <c r="L81"/>
  <c r="L52"/>
  <c r="L93"/>
  <c r="G15"/>
  <c r="J21"/>
  <c r="I4"/>
  <c r="G94"/>
  <c r="J53"/>
  <c r="J34"/>
  <c r="K35"/>
  <c r="H29"/>
  <c r="O12"/>
  <c r="K40"/>
  <c r="I80"/>
  <c r="P78"/>
  <c r="P56"/>
  <c r="I58"/>
  <c r="P79"/>
  <c r="I56"/>
  <c r="Q48"/>
  <c r="O25"/>
  <c r="O48"/>
  <c r="K45"/>
  <c r="Q60"/>
  <c r="B34"/>
  <c r="P44"/>
  <c r="I23"/>
  <c r="H13"/>
  <c r="O13"/>
  <c r="L54"/>
  <c r="Q7"/>
  <c r="L24"/>
  <c r="Q65"/>
  <c r="L96"/>
  <c r="K94"/>
  <c r="J38"/>
  <c r="Q96"/>
  <c r="O75"/>
  <c r="K10"/>
  <c r="N55"/>
  <c r="K25"/>
  <c r="P77"/>
  <c r="H61"/>
  <c r="G49"/>
  <c r="B75"/>
  <c r="O86"/>
  <c r="J55"/>
  <c r="L80"/>
  <c r="K57"/>
  <c r="L5"/>
  <c r="G88"/>
  <c r="I25"/>
  <c r="J61"/>
  <c r="L87"/>
  <c r="O32"/>
  <c r="Q13"/>
  <c r="B82"/>
  <c r="L18"/>
  <c r="B93"/>
  <c r="L58"/>
  <c r="P9"/>
  <c r="H91"/>
  <c r="Q19"/>
  <c r="O94"/>
  <c r="P43"/>
  <c r="G66"/>
  <c r="K14"/>
  <c r="B83"/>
  <c r="O30"/>
  <c r="H14"/>
  <c r="O62"/>
  <c r="H50"/>
  <c r="J41"/>
  <c r="B95"/>
  <c r="B66"/>
  <c r="P70"/>
  <c r="G92"/>
  <c r="B73"/>
  <c r="Q12"/>
  <c r="N62"/>
  <c r="N29"/>
  <c r="H89"/>
  <c r="J89"/>
  <c r="K68"/>
  <c r="N95"/>
  <c r="J7"/>
  <c r="Q80"/>
  <c r="L15"/>
  <c r="G47"/>
  <c r="N22"/>
  <c r="I64"/>
  <c r="N27"/>
  <c r="B74"/>
  <c r="H62"/>
  <c r="H55"/>
  <c r="L49"/>
  <c r="Q59"/>
  <c r="O54"/>
  <c r="K6"/>
  <c r="G37"/>
  <c r="O67"/>
  <c r="K32"/>
  <c r="H60"/>
  <c r="J16"/>
  <c r="I31"/>
  <c r="L68"/>
  <c r="G32"/>
  <c r="L57"/>
  <c r="N66"/>
  <c r="L62"/>
  <c r="I93"/>
  <c r="I79"/>
  <c r="B62"/>
  <c r="K9"/>
  <c r="O6"/>
  <c r="J80"/>
  <c r="P63"/>
  <c r="H77"/>
  <c r="H81"/>
  <c r="N57"/>
  <c r="H85"/>
  <c r="B28"/>
  <c r="P37"/>
  <c r="H5"/>
  <c r="D1"/>
  <c r="K62"/>
  <c r="G53"/>
  <c r="N26"/>
  <c r="B68"/>
  <c r="I18"/>
  <c r="H67"/>
  <c r="O17"/>
  <c r="K27"/>
  <c r="O91"/>
  <c r="N33"/>
  <c r="J60"/>
  <c r="P84"/>
  <c r="G93"/>
  <c r="G35"/>
  <c r="Q83"/>
  <c r="B36"/>
  <c r="G11"/>
  <c r="N61"/>
  <c r="H4"/>
  <c r="Q26"/>
  <c r="K8"/>
  <c r="Q73"/>
  <c r="J84"/>
  <c r="L92"/>
  <c r="O80"/>
  <c r="N36"/>
  <c r="N13"/>
  <c r="N93"/>
  <c r="B29"/>
  <c r="N73"/>
  <c r="K53"/>
  <c r="B27"/>
  <c r="J85"/>
  <c r="I68"/>
  <c r="K44"/>
  <c r="G63"/>
  <c r="O78"/>
  <c r="K71"/>
  <c r="B69"/>
  <c r="N38"/>
  <c r="N24"/>
  <c r="J73"/>
  <c r="L64"/>
  <c r="L66"/>
  <c r="H31"/>
  <c r="G18"/>
  <c r="L23"/>
  <c r="K55"/>
  <c r="G59"/>
  <c r="I72"/>
  <c r="O85"/>
  <c r="G62"/>
  <c r="I96"/>
  <c r="L35"/>
  <c r="G12"/>
  <c r="O95"/>
  <c r="O88"/>
  <c r="J59"/>
  <c r="K93"/>
  <c r="G3"/>
  <c r="P5"/>
  <c r="B85"/>
  <c r="P41"/>
  <c r="P71"/>
  <c r="H64"/>
  <c r="Q37"/>
  <c r="B98"/>
  <c r="I76"/>
  <c r="H17"/>
  <c r="G45"/>
  <c r="L69"/>
  <c r="L98"/>
  <c r="I10"/>
  <c r="B5"/>
  <c r="B43"/>
  <c r="N74"/>
  <c r="G46"/>
  <c r="L27"/>
  <c r="G55"/>
  <c r="J37"/>
  <c r="J45"/>
  <c r="Q93"/>
  <c r="H22"/>
  <c r="H40"/>
  <c r="Q22"/>
  <c r="G97"/>
  <c r="G83"/>
  <c r="I83"/>
  <c r="N60"/>
  <c r="K5"/>
  <c r="L33"/>
  <c r="O60"/>
  <c r="H93"/>
  <c r="O36"/>
  <c r="H12"/>
  <c r="L76"/>
  <c r="P62"/>
  <c r="Q31"/>
  <c r="L51"/>
  <c r="B54"/>
  <c r="O7"/>
  <c r="I46"/>
  <c r="J86"/>
  <c r="B72"/>
  <c r="J42"/>
  <c r="J56"/>
  <c r="G8"/>
  <c r="P64"/>
  <c r="K64"/>
  <c r="H73"/>
  <c r="N94"/>
  <c r="P47"/>
  <c r="P89"/>
  <c r="J71"/>
  <c r="I69"/>
  <c r="J52"/>
  <c r="P11"/>
  <c r="G25"/>
  <c r="N75"/>
  <c r="K70"/>
  <c r="J19"/>
  <c r="N81"/>
  <c r="P18"/>
  <c r="L77"/>
  <c r="N47"/>
  <c r="O70"/>
  <c r="I3"/>
  <c r="Q47"/>
  <c r="L82"/>
  <c r="H86"/>
  <c r="P4"/>
  <c r="G68"/>
  <c r="P6"/>
  <c r="H46"/>
  <c r="K49"/>
  <c r="J92"/>
  <c r="I43"/>
  <c r="N70"/>
  <c r="H84"/>
  <c r="B65"/>
  <c r="O42"/>
  <c r="G14"/>
  <c r="I81"/>
  <c r="L21"/>
  <c r="P25"/>
  <c r="O34"/>
  <c r="I98"/>
  <c r="G71"/>
  <c r="N72"/>
  <c r="Q94"/>
  <c r="Q43"/>
  <c r="I85"/>
  <c r="P22"/>
  <c r="K36"/>
  <c r="I16"/>
  <c r="O72"/>
  <c r="N87"/>
  <c r="G67"/>
  <c r="J69"/>
  <c r="K22"/>
  <c r="G81"/>
  <c r="L84"/>
  <c r="Q49"/>
  <c r="O29"/>
  <c r="Q10"/>
  <c r="B26"/>
  <c r="N42"/>
  <c r="Q39"/>
  <c r="N83"/>
  <c r="K65"/>
  <c r="K23"/>
  <c r="O64"/>
  <c r="B76"/>
  <c r="J30"/>
  <c r="L55"/>
  <c r="B92"/>
  <c r="G90"/>
  <c r="P16"/>
  <c r="H71"/>
  <c r="I88"/>
  <c r="L63"/>
  <c r="N97"/>
  <c r="B32"/>
  <c r="O31"/>
  <c r="N11"/>
  <c r="O37"/>
  <c r="J79"/>
  <c r="K39"/>
  <c r="L25"/>
  <c r="N16"/>
  <c r="H80"/>
  <c r="H65"/>
  <c r="N44"/>
  <c r="H95"/>
  <c r="J35"/>
  <c r="Q32"/>
  <c r="N3"/>
  <c r="L17"/>
  <c r="Q57"/>
  <c r="I67"/>
  <c r="P20"/>
  <c r="K18"/>
  <c r="I7"/>
  <c r="L88"/>
  <c r="Q27"/>
  <c r="Q5"/>
  <c r="L37"/>
  <c r="Q46"/>
  <c r="I15"/>
  <c r="Q91"/>
  <c r="J72"/>
  <c r="Q78"/>
  <c r="Q50"/>
  <c r="G73"/>
  <c r="O10"/>
  <c r="Q40"/>
  <c r="Q38"/>
  <c r="G38"/>
  <c r="I75"/>
  <c r="K7"/>
  <c r="L53"/>
  <c r="Q79"/>
  <c r="J13"/>
  <c r="G31"/>
  <c r="B67"/>
  <c r="O61"/>
  <c r="L86"/>
  <c r="J9"/>
  <c r="Q67"/>
  <c r="G10"/>
  <c r="G56"/>
  <c r="O68"/>
  <c r="P26"/>
  <c r="K80"/>
  <c r="H3"/>
  <c r="N88"/>
  <c r="N43"/>
  <c r="J40"/>
  <c r="J94"/>
  <c r="J65"/>
  <c r="L45"/>
  <c r="P24"/>
  <c r="K63"/>
  <c r="J51"/>
  <c r="G78"/>
  <c r="P67"/>
  <c r="I74"/>
  <c r="J54"/>
  <c r="I26"/>
  <c r="P66"/>
  <c r="N67"/>
  <c r="L94"/>
  <c r="J68"/>
  <c r="P91"/>
  <c r="J20"/>
  <c r="Q71"/>
  <c r="O28"/>
  <c r="I82"/>
  <c r="B12"/>
  <c r="H51"/>
  <c r="L90"/>
  <c r="Q75"/>
  <c r="Q25"/>
  <c r="P21"/>
  <c r="L70"/>
  <c r="P96"/>
  <c r="H45"/>
  <c r="B96"/>
  <c r="N32"/>
  <c r="H57"/>
  <c r="I84"/>
  <c r="B86"/>
  <c r="N4"/>
  <c r="G6"/>
  <c r="B50"/>
  <c r="I89"/>
  <c r="G7"/>
  <c r="J95"/>
  <c r="Q29"/>
  <c r="J75"/>
  <c r="K20"/>
  <c r="K84"/>
  <c r="N53"/>
  <c r="H82"/>
  <c r="L89"/>
  <c r="L16"/>
  <c r="N12"/>
  <c r="G42"/>
  <c r="P94"/>
  <c r="H52"/>
  <c r="B39"/>
  <c r="J63"/>
  <c r="G79"/>
  <c r="H88"/>
  <c r="O92"/>
  <c r="L60"/>
  <c r="H59"/>
  <c r="O21"/>
  <c r="I9"/>
  <c r="Q62"/>
  <c r="P49"/>
  <c r="K91"/>
  <c r="K41"/>
  <c r="K60"/>
  <c r="K67"/>
  <c r="Q95"/>
  <c r="G21"/>
  <c r="I49"/>
  <c r="J97"/>
  <c r="J11"/>
  <c r="H21"/>
  <c r="I6"/>
  <c r="J50"/>
  <c r="N20"/>
  <c r="H43"/>
  <c r="Q6"/>
  <c r="O93"/>
  <c r="O23"/>
  <c r="I13"/>
  <c r="B84"/>
  <c r="N76"/>
  <c r="Q42"/>
  <c r="J23"/>
  <c r="I92"/>
  <c r="L41"/>
  <c r="N90"/>
  <c r="L56"/>
  <c r="N58"/>
  <c r="N37"/>
  <c r="N48"/>
  <c r="H37"/>
  <c r="L11"/>
  <c r="P17"/>
  <c r="I55"/>
  <c r="B58"/>
  <c r="I32"/>
  <c r="N10"/>
  <c r="B24"/>
  <c r="O18"/>
  <c r="N56"/>
  <c r="N8"/>
  <c r="N45"/>
  <c r="I87"/>
  <c r="K89"/>
  <c r="N68"/>
  <c r="I33"/>
  <c r="Q82"/>
  <c r="J32"/>
  <c r="K34"/>
  <c r="O79"/>
  <c r="O44"/>
  <c r="B56"/>
  <c r="J88"/>
  <c r="P33"/>
  <c r="B6"/>
  <c r="M69" l="1"/>
  <c r="R74"/>
  <c r="R3"/>
  <c r="N99"/>
  <c r="F6"/>
  <c r="E6"/>
  <c r="D6"/>
  <c r="C6"/>
  <c r="E43"/>
  <c r="C43"/>
  <c r="D43"/>
  <c r="F43"/>
  <c r="E67"/>
  <c r="D67"/>
  <c r="F67"/>
  <c r="C67"/>
  <c r="F5"/>
  <c r="D5"/>
  <c r="C5"/>
  <c r="E5"/>
  <c r="M10"/>
  <c r="R20"/>
  <c r="M6"/>
  <c r="M76"/>
  <c r="R44"/>
  <c r="D98"/>
  <c r="F98"/>
  <c r="C98"/>
  <c r="E98"/>
  <c r="M49"/>
  <c r="E56"/>
  <c r="C56"/>
  <c r="F56"/>
  <c r="D56"/>
  <c r="E30"/>
  <c r="C30"/>
  <c r="D30"/>
  <c r="F30"/>
  <c r="R94"/>
  <c r="M52"/>
  <c r="R41"/>
  <c r="M28"/>
  <c r="E88"/>
  <c r="D88"/>
  <c r="C88"/>
  <c r="F88"/>
  <c r="E70"/>
  <c r="D70"/>
  <c r="F70"/>
  <c r="C70"/>
  <c r="C85"/>
  <c r="E85"/>
  <c r="D85"/>
  <c r="F85"/>
  <c r="R16"/>
  <c r="R15"/>
  <c r="D46"/>
  <c r="C46"/>
  <c r="F46"/>
  <c r="E46"/>
  <c r="R92"/>
  <c r="F31"/>
  <c r="C31"/>
  <c r="D31"/>
  <c r="E31"/>
  <c r="G99"/>
  <c r="M45"/>
  <c r="D63"/>
  <c r="E63"/>
  <c r="F63"/>
  <c r="C63"/>
  <c r="M9"/>
  <c r="R84"/>
  <c r="M62"/>
  <c r="R28"/>
  <c r="M75"/>
  <c r="E35"/>
  <c r="C35"/>
  <c r="F35"/>
  <c r="D35"/>
  <c r="M66"/>
  <c r="R30"/>
  <c r="E21"/>
  <c r="C21"/>
  <c r="D21"/>
  <c r="F21"/>
  <c r="R11"/>
  <c r="M96"/>
  <c r="R85"/>
  <c r="E32"/>
  <c r="F32"/>
  <c r="C32"/>
  <c r="D32"/>
  <c r="R63"/>
  <c r="R97"/>
  <c r="M72"/>
  <c r="F39"/>
  <c r="C39"/>
  <c r="E39"/>
  <c r="D39"/>
  <c r="K99"/>
  <c r="M88"/>
  <c r="R23"/>
  <c r="F55"/>
  <c r="D55"/>
  <c r="E55"/>
  <c r="C55"/>
  <c r="M33"/>
  <c r="M27"/>
  <c r="F9"/>
  <c r="C9"/>
  <c r="E9"/>
  <c r="D9"/>
  <c r="P99"/>
  <c r="C11"/>
  <c r="F11"/>
  <c r="E11"/>
  <c r="D11"/>
  <c r="M60"/>
  <c r="F61"/>
  <c r="E61"/>
  <c r="C61"/>
  <c r="D61"/>
  <c r="R12"/>
  <c r="R68"/>
  <c r="E92"/>
  <c r="C92"/>
  <c r="F92"/>
  <c r="D92"/>
  <c r="F10"/>
  <c r="C10"/>
  <c r="D10"/>
  <c r="E10"/>
  <c r="R17"/>
  <c r="C72"/>
  <c r="E72"/>
  <c r="D72"/>
  <c r="F72"/>
  <c r="R86"/>
  <c r="L99"/>
  <c r="F76"/>
  <c r="C76"/>
  <c r="D76"/>
  <c r="E76"/>
  <c r="R53"/>
  <c r="M14"/>
  <c r="R24"/>
  <c r="R18"/>
  <c r="R38"/>
  <c r="R40"/>
  <c r="R77"/>
  <c r="M87"/>
  <c r="C69"/>
  <c r="F69"/>
  <c r="D69"/>
  <c r="E69"/>
  <c r="D64"/>
  <c r="E64"/>
  <c r="F64"/>
  <c r="C64"/>
  <c r="M46"/>
  <c r="R83"/>
  <c r="R45"/>
  <c r="M34"/>
  <c r="R42"/>
  <c r="E26"/>
  <c r="F26"/>
  <c r="C26"/>
  <c r="D26"/>
  <c r="M89"/>
  <c r="M68"/>
  <c r="R82"/>
  <c r="D50"/>
  <c r="C50"/>
  <c r="F50"/>
  <c r="E50"/>
  <c r="R8"/>
  <c r="E54"/>
  <c r="D54"/>
  <c r="F54"/>
  <c r="C54"/>
  <c r="E27"/>
  <c r="F27"/>
  <c r="D27"/>
  <c r="C27"/>
  <c r="R39"/>
  <c r="R4"/>
  <c r="R69"/>
  <c r="E86"/>
  <c r="F86"/>
  <c r="C86"/>
  <c r="D86"/>
  <c r="R71"/>
  <c r="R56"/>
  <c r="R73"/>
  <c r="M84"/>
  <c r="C29"/>
  <c r="F29"/>
  <c r="D29"/>
  <c r="E29"/>
  <c r="E91"/>
  <c r="D91"/>
  <c r="F91"/>
  <c r="C91"/>
  <c r="M8"/>
  <c r="M31"/>
  <c r="R93"/>
  <c r="C81"/>
  <c r="E81"/>
  <c r="D81"/>
  <c r="F81"/>
  <c r="R32"/>
  <c r="M70"/>
  <c r="R13"/>
  <c r="D78"/>
  <c r="E78"/>
  <c r="F78"/>
  <c r="C78"/>
  <c r="F57"/>
  <c r="D57"/>
  <c r="E57"/>
  <c r="C57"/>
  <c r="C96"/>
  <c r="F96"/>
  <c r="D96"/>
  <c r="E96"/>
  <c r="M94"/>
  <c r="M15"/>
  <c r="R36"/>
  <c r="M48"/>
  <c r="R87"/>
  <c r="D38"/>
  <c r="F38"/>
  <c r="C38"/>
  <c r="E38"/>
  <c r="E74"/>
  <c r="F74"/>
  <c r="C74"/>
  <c r="D74"/>
  <c r="R27"/>
  <c r="M64"/>
  <c r="R22"/>
  <c r="E24"/>
  <c r="C24"/>
  <c r="D24"/>
  <c r="F24"/>
  <c r="F17"/>
  <c r="C17"/>
  <c r="E17"/>
  <c r="D17"/>
  <c r="M91"/>
  <c r="R98"/>
  <c r="M16"/>
  <c r="C89"/>
  <c r="E89"/>
  <c r="D89"/>
  <c r="F89"/>
  <c r="R91"/>
  <c r="R95"/>
  <c r="M12"/>
  <c r="R29"/>
  <c r="R62"/>
  <c r="R19"/>
  <c r="M57"/>
  <c r="E73"/>
  <c r="D73"/>
  <c r="C73"/>
  <c r="F73"/>
  <c r="R10"/>
  <c r="E13"/>
  <c r="F13"/>
  <c r="C13"/>
  <c r="D13"/>
  <c r="M85"/>
  <c r="M73"/>
  <c r="D66"/>
  <c r="E66"/>
  <c r="F66"/>
  <c r="C66"/>
  <c r="E14"/>
  <c r="D14"/>
  <c r="F14"/>
  <c r="C14"/>
  <c r="C95"/>
  <c r="E95"/>
  <c r="F95"/>
  <c r="D95"/>
  <c r="E3"/>
  <c r="B99"/>
  <c r="F3"/>
  <c r="D3"/>
  <c r="C3"/>
  <c r="F59"/>
  <c r="E59"/>
  <c r="D59"/>
  <c r="C59"/>
  <c r="R96"/>
  <c r="R78"/>
  <c r="D79"/>
  <c r="F79"/>
  <c r="E79"/>
  <c r="C79"/>
  <c r="C83"/>
  <c r="D83"/>
  <c r="E83"/>
  <c r="F83"/>
  <c r="R89"/>
  <c r="M32"/>
  <c r="M71"/>
  <c r="M95"/>
  <c r="R61"/>
  <c r="R25"/>
  <c r="R72"/>
  <c r="C12"/>
  <c r="D12"/>
  <c r="F12"/>
  <c r="E12"/>
  <c r="D8"/>
  <c r="F8"/>
  <c r="E8"/>
  <c r="C8"/>
  <c r="R79"/>
  <c r="D93"/>
  <c r="F93"/>
  <c r="C93"/>
  <c r="E93"/>
  <c r="M82"/>
  <c r="R5"/>
  <c r="D60"/>
  <c r="E60"/>
  <c r="F60"/>
  <c r="C60"/>
  <c r="F82"/>
  <c r="E82"/>
  <c r="C82"/>
  <c r="D82"/>
  <c r="F36"/>
  <c r="E36"/>
  <c r="D36"/>
  <c r="C36"/>
  <c r="R34"/>
  <c r="M98"/>
  <c r="E15"/>
  <c r="C15"/>
  <c r="F15"/>
  <c r="D15"/>
  <c r="M11"/>
  <c r="M25"/>
  <c r="D58"/>
  <c r="E58"/>
  <c r="F58"/>
  <c r="C58"/>
  <c r="M37"/>
  <c r="E75"/>
  <c r="D75"/>
  <c r="F75"/>
  <c r="C75"/>
  <c r="C4"/>
  <c r="E4"/>
  <c r="D4"/>
  <c r="F4"/>
  <c r="M22"/>
  <c r="M63"/>
  <c r="R55"/>
  <c r="M81"/>
  <c r="C49"/>
  <c r="F49"/>
  <c r="D49"/>
  <c r="E49"/>
  <c r="M55"/>
  <c r="C23"/>
  <c r="E23"/>
  <c r="F23"/>
  <c r="D23"/>
  <c r="R52"/>
  <c r="R51"/>
  <c r="R59"/>
  <c r="R33"/>
  <c r="R67"/>
  <c r="M54"/>
  <c r="J99"/>
  <c r="E53"/>
  <c r="F53"/>
  <c r="C53"/>
  <c r="D53"/>
  <c r="D22"/>
  <c r="E22"/>
  <c r="C22"/>
  <c r="F22"/>
  <c r="E65"/>
  <c r="F65"/>
  <c r="C65"/>
  <c r="D65"/>
  <c r="M23"/>
  <c r="E34"/>
  <c r="C34"/>
  <c r="F34"/>
  <c r="D34"/>
  <c r="R35"/>
  <c r="M26"/>
  <c r="M17"/>
  <c r="M7"/>
  <c r="C33"/>
  <c r="F33"/>
  <c r="D33"/>
  <c r="E33"/>
  <c r="M65"/>
  <c r="R70"/>
  <c r="M56"/>
  <c r="R14"/>
  <c r="M40"/>
  <c r="M58"/>
  <c r="D48"/>
  <c r="C48"/>
  <c r="F48"/>
  <c r="E48"/>
  <c r="R7"/>
  <c r="M43"/>
  <c r="E80"/>
  <c r="D80"/>
  <c r="C80"/>
  <c r="F80"/>
  <c r="M74"/>
  <c r="M80"/>
  <c r="M18"/>
  <c r="M51"/>
  <c r="R50"/>
  <c r="M24"/>
  <c r="F42"/>
  <c r="E42"/>
  <c r="C42"/>
  <c r="D42"/>
  <c r="R46"/>
  <c r="C68"/>
  <c r="E68"/>
  <c r="F68"/>
  <c r="D68"/>
  <c r="M36"/>
  <c r="M4"/>
  <c r="R26"/>
  <c r="M97"/>
  <c r="M5"/>
  <c r="M78"/>
  <c r="E37"/>
  <c r="F37"/>
  <c r="D37"/>
  <c r="C37"/>
  <c r="M77"/>
  <c r="F77"/>
  <c r="C77"/>
  <c r="E77"/>
  <c r="D77"/>
  <c r="R48"/>
  <c r="F20"/>
  <c r="C20"/>
  <c r="D20"/>
  <c r="E20"/>
  <c r="F19"/>
  <c r="C19"/>
  <c r="D19"/>
  <c r="E19"/>
  <c r="E52"/>
  <c r="C52"/>
  <c r="F52"/>
  <c r="D52"/>
  <c r="C40"/>
  <c r="F40"/>
  <c r="E40"/>
  <c r="D40"/>
  <c r="M67"/>
  <c r="M53"/>
  <c r="E51"/>
  <c r="C51"/>
  <c r="F51"/>
  <c r="D51"/>
  <c r="D45"/>
  <c r="C45"/>
  <c r="E45"/>
  <c r="F45"/>
  <c r="R60"/>
  <c r="R31"/>
  <c r="D44"/>
  <c r="F44"/>
  <c r="C44"/>
  <c r="E44"/>
  <c r="M41"/>
  <c r="M39"/>
  <c r="R37"/>
  <c r="E7"/>
  <c r="C7"/>
  <c r="F7"/>
  <c r="D7"/>
  <c r="E28"/>
  <c r="D28"/>
  <c r="F28"/>
  <c r="C28"/>
  <c r="Q99"/>
  <c r="E97"/>
  <c r="D97"/>
  <c r="C97"/>
  <c r="F97"/>
  <c r="M30"/>
  <c r="E94"/>
  <c r="F94"/>
  <c r="C94"/>
  <c r="D94"/>
  <c r="E90"/>
  <c r="D90"/>
  <c r="C90"/>
  <c r="F90"/>
  <c r="M3"/>
  <c r="I99"/>
  <c r="R43"/>
  <c r="R58"/>
  <c r="R57"/>
  <c r="M59"/>
  <c r="R88"/>
  <c r="R80"/>
  <c r="R47"/>
  <c r="M38"/>
  <c r="H99"/>
  <c r="F47"/>
  <c r="D47"/>
  <c r="C47"/>
  <c r="E47"/>
  <c r="R90"/>
  <c r="O99"/>
  <c r="M61"/>
  <c r="M35"/>
  <c r="M47"/>
  <c r="M20"/>
  <c r="R54"/>
  <c r="M86"/>
  <c r="C41"/>
  <c r="E41"/>
  <c r="F41"/>
  <c r="D41"/>
  <c r="C87"/>
  <c r="E87"/>
  <c r="F87"/>
  <c r="D87"/>
  <c r="E16"/>
  <c r="C16"/>
  <c r="F16"/>
  <c r="D16"/>
  <c r="R49"/>
  <c r="M92"/>
  <c r="R81"/>
  <c r="R64"/>
  <c r="M90"/>
  <c r="R65"/>
  <c r="R9"/>
  <c r="M83"/>
  <c r="M19"/>
  <c r="F62"/>
  <c r="E62"/>
  <c r="C62"/>
  <c r="D62"/>
  <c r="R75"/>
  <c r="M44"/>
  <c r="M42"/>
  <c r="M79"/>
  <c r="R76"/>
  <c r="M93"/>
  <c r="C71"/>
  <c r="E71"/>
  <c r="F71"/>
  <c r="D71"/>
  <c r="E18"/>
  <c r="C18"/>
  <c r="D18"/>
  <c r="F18"/>
  <c r="R21"/>
  <c r="F25"/>
  <c r="D25"/>
  <c r="C25"/>
  <c r="E25"/>
  <c r="C84"/>
  <c r="D84"/>
  <c r="F84"/>
  <c r="E84"/>
  <c r="M29"/>
  <c r="R6"/>
  <c r="M21"/>
  <c r="M13"/>
  <c r="R66"/>
  <c r="M50"/>
  <c r="T23" i="73"/>
  <c r="Q24"/>
  <c r="D24" i="26" s="1"/>
  <c r="P24" i="73"/>
  <c r="D24" i="24" s="1"/>
  <c r="R24" i="73"/>
  <c r="D24" i="29" s="1"/>
  <c r="S24" i="73"/>
  <c r="D24" i="28" s="1"/>
  <c r="K22" i="65"/>
  <c r="R99" i="78" l="1"/>
  <c r="D99"/>
  <c r="F99"/>
  <c r="C99"/>
  <c r="E99"/>
  <c r="M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BF49"/>
  <c r="BF4"/>
  <c r="BF6"/>
  <c r="BF8"/>
  <c r="DH8" s="1"/>
  <c r="D8" i="40" s="1"/>
  <c r="BF10" i="54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4" i="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95"/>
  <c r="DD46"/>
  <c r="DD17"/>
  <c r="CP38"/>
  <c r="CP26"/>
  <c r="CP42"/>
  <c r="CP35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54" i="26" l="1"/>
  <c r="AE99" s="1"/>
  <c r="G70" i="40"/>
  <c r="AE99" i="29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8" l="1"/>
  <c r="AG6" s="1"/>
  <c r="AD6" i="24"/>
  <c r="AG6" s="1"/>
  <c r="AD5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<sst xmlns="http://schemas.openxmlformats.org/spreadsheetml/2006/main" count="9539" uniqueCount="644">
  <si>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</si>
  <si>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</si>
  <si>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</si>
  <si>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</si>
  <si>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</si>
  <si>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</si>
  <si>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</si>
  <si>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</si>
  <si>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</si>
  <si>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</si>
  <si>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</si>
  <si>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</si>
  <si>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</si>
  <si>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</si>
  <si>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</si>
  <si>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</si>
  <si>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</si>
  <si>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</si>
  <si>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</si>
  <si>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</si>
  <si>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</si>
  <si>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</si>
  <si>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</si>
  <si>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</si>
  <si>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</si>
  <si>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</si>
  <si>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</si>
  <si>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</si>
  <si>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</si>
  <si>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</si>
  <si>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</si>
  <si>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</si>
  <si>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</si>
  <si>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</si>
  <si>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</si>
  <si>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</si>
  <si>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</si>
  <si>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</si>
  <si>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</si>
  <si>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</si>
  <si>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</si>
  <si>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</si>
  <si>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</si>
  <si>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</si>
  <si>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</si>
  <si>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</si>
  <si>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</si>
  <si>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</si>
  <si>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</si>
  <si>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</si>
  <si>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</si>
  <si>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</si>
  <si>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</si>
  <si>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</si>
  <si>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</si>
  <si>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</si>
  <si>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</si>
  <si>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</si>
  <si>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</si>
  <si>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</si>
  <si>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</si>
  <si>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</si>
  <si>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</si>
  <si>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</si>
  <si>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</si>
  <si>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</si>
  <si>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</si>
  <si>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</si>
  <si>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</si>
  <si>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</si>
  <si>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</si>
  <si>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</si>
  <si>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</si>
  <si>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</si>
  <si>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</si>
  <si>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</si>
  <si>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</si>
  <si>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</si>
  <si>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</si>
  <si>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</si>
  <si>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</si>
  <si>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</si>
  <si>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</si>
  <si>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</si>
  <si>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</si>
  <si>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</si>
  <si>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</si>
  <si>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</si>
  <si>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</si>
  <si>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</si>
  <si>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</si>
  <si>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</si>
  <si>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</si>
  <si>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</si>
  <si>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</si>
  <si>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</si>
  <si>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</si>
  <si>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</si>
  <si>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</si>
  <si>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</si>
  <si>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</si>
  <si>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</si>
  <si>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</si>
  <si>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</si>
  <si>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</si>
  <si>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</si>
  <si>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</si>
  <si>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</si>
  <si>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</si>
  <si>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</si>
  <si>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</si>
  <si>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</si>
  <si>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</si>
  <si>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</si>
  <si>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</si>
  <si>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</si>
  <si>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</si>
  <si>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</si>
  <si>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</si>
  <si>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</si>
  <si>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</si>
  <si>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</si>
  <si>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</si>
  <si>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</si>
  <si>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</si>
  <si>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</si>
  <si>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</si>
  <si>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</si>
  <si>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</si>
  <si>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</si>
  <si>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</si>
  <si>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</si>
  <si>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</si>
  <si>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</si>
  <si>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</si>
  <si>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</si>
  <si>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</si>
  <si>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</si>
  <si>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</si>
  <si>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</si>
  <si>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</si>
  <si>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</si>
  <si>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</si>
  <si>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</si>
  <si>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</si>
  <si>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</si>
  <si>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</si>
  <si>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</si>
  <si>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</si>
  <si>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</si>
  <si>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</si>
  <si>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</si>
  <si>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</si>
  <si>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</si>
  <si>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</si>
  <si>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</si>
  <si>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</si>
  <si>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</si>
  <si>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</si>
  <si>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</si>
  <si>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</si>
  <si>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</si>
  <si>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</si>
  <si>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</si>
  <si>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</si>
  <si>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</si>
  <si>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</si>
  <si>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</si>
  <si>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</si>
  <si>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</si>
  <si>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</si>
  <si>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</si>
  <si>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</si>
  <si>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</si>
  <si>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</si>
  <si>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</si>
  <si>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</si>
  <si>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</si>
  <si>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</si>
  <si>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</si>
  <si>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</si>
  <si>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</si>
  <si>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</si>
  <si>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</si>
  <si>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</si>
  <si>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</si>
  <si>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</si>
  <si>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</si>
  <si>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</si>
  <si>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</si>
  <si>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</si>
  <si>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</si>
  <si>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</si>
  <si>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</si>
  <si>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</si>
  <si>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</si>
  <si>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</si>
  <si>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</si>
  <si>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</si>
  <si>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</si>
  <si>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</si>
  <si>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</si>
  <si>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</si>
  <si>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</si>
  <si>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</si>
  <si>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</si>
  <si>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</si>
  <si>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</si>
  <si>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</si>
  <si>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</si>
  <si>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</si>
  <si>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</si>
  <si>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</si>
  <si>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</si>
  <si>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</si>
  <si>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</si>
  <si>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</si>
  <si>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</si>
  <si>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</si>
  <si>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</si>
  <si>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</si>
  <si>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</si>
  <si>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</si>
  <si>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</si>
  <si>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</si>
  <si>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</si>
  <si>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</si>
  <si>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</si>
  <si>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</si>
  <si>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</si>
  <si>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</si>
  <si>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</si>
  <si>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</si>
  <si>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</si>
  <si>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</si>
  <si>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</si>
  <si>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</si>
  <si>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</si>
  <si>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</si>
  <si>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</si>
  <si>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</si>
  <si>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</si>
  <si>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</si>
  <si>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</si>
  <si>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</si>
  <si>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</si>
  <si>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</si>
  <si>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</si>
  <si>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</si>
  <si>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</si>
  <si>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</si>
  <si>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</si>
  <si>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</si>
  <si>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</si>
  <si>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</si>
  <si>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</si>
  <si>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</si>
  <si>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</si>
  <si>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</si>
  <si>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</si>
  <si>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</si>
  <si>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</si>
  <si>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</si>
  <si>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</si>
  <si>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</si>
  <si>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</si>
  <si>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</si>
  <si>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</si>
  <si>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</si>
  <si>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</si>
  <si>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</si>
  <si>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</si>
  <si>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</si>
  <si>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</si>
  <si>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</si>
  <si>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</si>
  <si>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</si>
  <si>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</si>
  <si>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</si>
  <si>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</si>
  <si>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</si>
  <si>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</si>
  <si>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</si>
  <si>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</si>
  <si>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</si>
  <si>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</si>
  <si>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</si>
  <si>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</si>
  <si>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</si>
  <si>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</si>
  <si>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</si>
  <si>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</si>
  <si>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</si>
  <si>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</si>
  <si>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</si>
  <si>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</si>
  <si>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</si>
  <si>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</si>
  <si>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</si>
  <si>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</si>
  <si>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</si>
  <si>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</si>
  <si>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</si>
  <si>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</si>
  <si>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</si>
  <si>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</si>
  <si>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</si>
  <si>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</si>
  <si>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</si>
  <si>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</si>
  <si>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</si>
  <si>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</si>
  <si>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</si>
  <si>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</si>
  <si>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</si>
  <si>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</si>
  <si>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</si>
  <si>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</si>
  <si>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</si>
  <si>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</si>
  <si>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</si>
  <si>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</si>
  <si>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</si>
  <si>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</si>
  <si>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</si>
  <si>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</si>
  <si>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</si>
  <si>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</si>
  <si>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</si>
  <si>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</si>
  <si>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</si>
  <si>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</si>
  <si>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</si>
  <si>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</si>
  <si>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</si>
  <si>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</si>
  <si>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</si>
  <si>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</si>
  <si>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</si>
  <si>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</si>
  <si>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</si>
  <si>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</si>
  <si>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</si>
  <si>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</si>
  <si>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</si>
  <si>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</si>
  <si>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</si>
  <si>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</si>
  <si>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</si>
  <si>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</si>
  <si>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</si>
  <si>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</si>
  <si>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</si>
  <si>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</si>
  <si>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</si>
  <si>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</si>
  <si>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</si>
  <si>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</si>
  <si>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</si>
  <si>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</si>
  <si>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</si>
  <si>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</si>
  <si>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</si>
  <si>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</si>
  <si>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</si>
  <si>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</si>
  <si>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</si>
  <si>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</si>
  <si>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</si>
  <si>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</si>
  <si>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</si>
  <si>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</si>
  <si>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</si>
  <si>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</si>
  <si>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</si>
  <si>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</si>
  <si>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</si>
  <si>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</si>
  <si>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</si>
  <si>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</si>
  <si>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</si>
  <si>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</si>
  <si>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</si>
  <si>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</si>
  <si>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</si>
  <si>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</si>
  <si>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</si>
  <si>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</si>
  <si>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</si>
  <si>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</si>
  <si>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</si>
  <si>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</si>
  <si>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</si>
  <si>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</si>
  <si>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</si>
  <si>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</si>
  <si>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</si>
  <si>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</si>
  <si>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</si>
  <si>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</si>
  <si>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</si>
  <si>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</si>
  <si>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</si>
  <si>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</si>
  <si>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</si>
  <si>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</si>
  <si>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</si>
  <si>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</si>
  <si>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</si>
  <si>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</si>
  <si>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</si>
  <si>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</si>
  <si>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</si>
  <si>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</si>
  <si>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</si>
  <si>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</si>
  <si>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</si>
  <si>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</si>
  <si>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</si>
  <si>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</si>
  <si>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</si>
  <si>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</si>
  <si>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</si>
  <si>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</si>
  <si>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</si>
  <si>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</si>
  <si>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</si>
  <si>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</si>
  <si>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</si>
  <si>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</si>
  <si>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</si>
  <si>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</si>
  <si>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</si>
  <si>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</si>
  <si>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</si>
  <si>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</si>
  <si>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</si>
  <si>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</si>
  <si>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</si>
  <si>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</si>
  <si>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</si>
  <si>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</si>
  <si>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</si>
  <si>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</si>
  <si>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</si>
  <si>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</si>
  <si>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</si>
  <si>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</si>
  <si>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</si>
  <si>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</si>
  <si>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</si>
  <si>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</si>
  <si>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</si>
  <si>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</si>
  <si>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</si>
  <si>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</si>
  <si>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</si>
  <si>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</si>
  <si>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</si>
  <si>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</si>
  <si>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</si>
  <si>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</si>
  <si>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</si>
  <si>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</si>
  <si>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</si>
  <si>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</si>
  <si>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</si>
  <si>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</si>
  <si>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</si>
  <si>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</si>
  <si>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</si>
  <si>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</si>
  <si>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</si>
  <si>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</si>
  <si>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</si>
  <si>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</si>
  <si>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</si>
  <si>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</si>
  <si>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</si>
  <si>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</si>
  <si>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</si>
  <si>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</si>
  <si>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</si>
  <si>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</si>
  <si>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</si>
  <si>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</si>
  <si>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</si>
  <si>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</si>
  <si>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</si>
  <si>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</si>
  <si>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</si>
  <si>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</si>
  <si>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</si>
  <si>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</si>
  <si>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</si>
  <si>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</si>
  <si>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</si>
  <si>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</si>
  <si>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</si>
  <si>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</si>
  <si>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</si>
  <si>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</si>
  <si>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</si>
  <si>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</si>
  <si>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</si>
  <si>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</si>
  <si>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</si>
  <si>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</si>
  <si>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</si>
  <si>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</si>
  <si>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</si>
  <si>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</si>
  <si>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</si>
  <si>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</si>
  <si>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</si>
  <si>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</si>
  <si>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</si>
  <si>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</si>
  <si>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</si>
  <si>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</si>
  <si>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</si>
  <si>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</si>
  <si>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</si>
  <si>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</si>
  <si>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</si>
  <si>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</si>
  <si>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</si>
  <si>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</si>
  <si>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</si>
  <si>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</si>
  <si>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</si>
  <si>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</si>
  <si>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</si>
  <si>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</si>
  <si>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</si>
  <si>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</si>
  <si>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</si>
  <si>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81IS2024/07/04</t>
  </si>
  <si>
    <t>NR/2024/21368/C</t>
  </si>
  <si>
    <t>RKM_POWER</t>
  </si>
  <si>
    <t>NR/2024/21072/A/25472</t>
  </si>
  <si>
    <t>NHCPL_HP</t>
  </si>
  <si>
    <t>NR/2024/21152/A/25128</t>
  </si>
  <si>
    <t>SHPPBPL</t>
  </si>
  <si>
    <t>NR/2024/21156/A/25208</t>
  </si>
  <si>
    <t>KSEB</t>
  </si>
  <si>
    <t>NR/2024/21096/A/25439</t>
  </si>
  <si>
    <t>RUVNL</t>
  </si>
  <si>
    <t>NR/2024/20688/A/25235</t>
  </si>
  <si>
    <t>NR/2024/21144/A/25199</t>
  </si>
  <si>
    <t>NR/2024/21363/C</t>
  </si>
  <si>
    <t>JPNIGRIE_JNSTPP</t>
  </si>
  <si>
    <t>NR/2024/20877/A/25485</t>
  </si>
  <si>
    <t>HP</t>
  </si>
  <si>
    <t>NR/2024/20573/A/25397</t>
  </si>
  <si>
    <t>NR/2024/21146/A/25205</t>
  </si>
  <si>
    <t>ITCWIND</t>
  </si>
  <si>
    <t>NR/2024/19779/A/25152</t>
  </si>
  <si>
    <t>AEML</t>
  </si>
  <si>
    <t>NR/2024/21076/A/25464</t>
  </si>
  <si>
    <t>GOA_Beneficiary</t>
  </si>
  <si>
    <t>NR/2024/21075/A/25467</t>
  </si>
  <si>
    <t>NR/2024/21160/A/25206</t>
  </si>
  <si>
    <t>MMS STEEL TN</t>
  </si>
  <si>
    <t>NR/2024/21238/A/25468</t>
  </si>
  <si>
    <t>NR/2024/21148/A/25204</t>
  </si>
  <si>
    <t>ACBIL</t>
  </si>
  <si>
    <t>NR/2024/21099/A/25177</t>
  </si>
  <si>
    <t>UTTARAKHAND</t>
  </si>
  <si>
    <t>NR/2024/21103/A/25436</t>
  </si>
  <si>
    <t>SIMHAPURI</t>
  </si>
  <si>
    <t>NR/2024/21210/A/25174</t>
  </si>
  <si>
    <t>Nagaland_Ben</t>
  </si>
  <si>
    <t>NR/2024/21227/A/25435</t>
  </si>
  <si>
    <t>NR/2024/21150/A/25203</t>
  </si>
  <si>
    <t>JPL</t>
  </si>
  <si>
    <t>NR/2024/21023/A/25202</t>
  </si>
  <si>
    <t>JITPL</t>
  </si>
  <si>
    <t>NR/2024/21279/A/25170</t>
  </si>
  <si>
    <t>SEILP2</t>
  </si>
  <si>
    <t>NR/2024/21062/A/25392</t>
  </si>
  <si>
    <t>NR/2024/20574/A/25396</t>
  </si>
  <si>
    <t>BLAPOWER_MP</t>
  </si>
  <si>
    <t>NR/2024/21183/A/25465</t>
  </si>
  <si>
    <t>APL_Raigarh TPP</t>
  </si>
  <si>
    <t>NR/2024/20930/A/25378</t>
  </si>
  <si>
    <t>JPL-2</t>
  </si>
  <si>
    <t>NR/2024/20711/A/25432</t>
  </si>
  <si>
    <t>SORANG_HEP</t>
  </si>
  <si>
    <t>NR/2024/21353/C</t>
  </si>
  <si>
    <t>NR/2024/21153/A/25207</t>
  </si>
  <si>
    <t>NR/2024/21158/A/25209</t>
  </si>
  <si>
    <t>NR/2024/21349/C</t>
  </si>
  <si>
    <t>JP BINA</t>
  </si>
  <si>
    <t>NR/2024/21186/A/25484</t>
  </si>
  <si>
    <t>GBHHPL</t>
  </si>
  <si>
    <t>NR/2024/21321/A/25355</t>
  </si>
  <si>
    <t>HP-GOVT</t>
  </si>
  <si>
    <t>NR/2024/21142/A/25175</t>
  </si>
  <si>
    <t>TANGEDCO</t>
  </si>
  <si>
    <t>NR/2024/21104/A/25434</t>
  </si>
  <si>
    <t>NR/2024/21159/A/25210</t>
  </si>
  <si>
    <t>JPL_DHULE</t>
  </si>
  <si>
    <t>NR/2024/21199/A/25201</t>
  </si>
  <si>
    <t>SOLAPUR_SOLAR</t>
  </si>
  <si>
    <t>NR/2024/21351/C</t>
  </si>
  <si>
    <t>GMRKEL (STU)</t>
  </si>
  <si>
    <t>NR/2024/21173/A/25233</t>
  </si>
  <si>
    <t>NR/2024/21087/A/25234</t>
  </si>
  <si>
    <t>A_A_Energy_MH_Bio</t>
  </si>
  <si>
    <t>NR/2024/20966/A/25129</t>
  </si>
  <si>
    <t>Manipur_Ben</t>
  </si>
  <si>
    <t>NR/2024/21108/A/25433</t>
  </si>
  <si>
    <t>NR/2024/21089/A/25471</t>
  </si>
  <si>
    <t>KAMENG</t>
  </si>
  <si>
    <t>NR/2024/21352/C</t>
  </si>
  <si>
    <t>NR/2024/21113/A/25470</t>
  </si>
  <si>
    <t>NR/2024/21243/A/25186</t>
  </si>
  <si>
    <t>TPC MSEB</t>
  </si>
  <si>
    <t>NR/2024/21141/A/25176</t>
  </si>
  <si>
    <t>CHANJUII</t>
  </si>
  <si>
    <t>NR/01072024/31072024/Chanju/TPDDL/Jul01072024</t>
  </si>
  <si>
    <t>DELHI</t>
  </si>
  <si>
    <t>NR/01102023/25122043/GNA_MEJA_DELHI</t>
  </si>
  <si>
    <t>Arunachal_Ben</t>
  </si>
  <si>
    <t>NR/01072024/31072024/APPCPL/180/F25/TGNA/3250</t>
  </si>
  <si>
    <t>NR/01072024/04072024/1000011434-JITPL-BRPL(DISCOM)</t>
  </si>
  <si>
    <t>MSEB_Beneficiary</t>
  </si>
  <si>
    <t>NR/01072024/31072024/	NR/01072024/31072024/TataPower-DDL/PMG/MSEDCL/Banking/12112023</t>
  </si>
  <si>
    <t>MPL</t>
  </si>
  <si>
    <t>NR/01102023/23072042/L_NR_2012_04</t>
  </si>
  <si>
    <t>NR/01072024/31072024/R2</t>
  </si>
  <si>
    <t>NR/01072024/31072024/NDMC/D-55/EE(POWER)2024</t>
  </si>
  <si>
    <t>NR/01072024/31072024/IIPL/JPL(SH)-BRPL/BRPL T-249/24-25/1</t>
  </si>
  <si>
    <t>NR/01072024/15072024/NR/01072024/15072024/717759</t>
  </si>
  <si>
    <t>SKS Raigarh</t>
  </si>
  <si>
    <t>NR/01072024/31072024/NDMC/D-54/EE(POWER)2024</t>
  </si>
  <si>
    <t>SBSRPC11PL_BKN</t>
  </si>
  <si>
    <t>NR/01102023/02012046/L_NR_2021_17</t>
  </si>
  <si>
    <t>NR/01072024/31072024/IIPL/JPL(TM)-BRPL/BRPLT-169/24-25/02</t>
  </si>
  <si>
    <t>RSRPL_BKN</t>
  </si>
  <si>
    <t>NR/2024/21361/C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</si>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</sst>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148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148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148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148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148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148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148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148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148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148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148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148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148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148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148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50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50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50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50</v>
          </cell>
          <cell r="C64">
            <v>30</v>
          </cell>
          <cell r="D64">
            <v>0</v>
          </cell>
          <cell r="E64">
            <v>0</v>
          </cell>
          <cell r="H64">
            <v>0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50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50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50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50</v>
          </cell>
          <cell r="C68">
            <v>30</v>
          </cell>
          <cell r="D68">
            <v>0</v>
          </cell>
          <cell r="E68">
            <v>0</v>
          </cell>
          <cell r="H68">
            <v>0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50</v>
          </cell>
          <cell r="C69">
            <v>30</v>
          </cell>
          <cell r="D69">
            <v>0</v>
          </cell>
          <cell r="E69">
            <v>0</v>
          </cell>
          <cell r="H69">
            <v>0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50</v>
          </cell>
          <cell r="C70">
            <v>30</v>
          </cell>
          <cell r="D70">
            <v>0</v>
          </cell>
          <cell r="E70">
            <v>0</v>
          </cell>
          <cell r="H70">
            <v>0</v>
          </cell>
          <cell r="I70">
            <v>25</v>
          </cell>
          <cell r="J70">
            <v>0</v>
          </cell>
          <cell r="K70">
            <v>0</v>
          </cell>
        </row>
        <row r="71">
          <cell r="B71">
            <v>50</v>
          </cell>
          <cell r="C71">
            <v>30</v>
          </cell>
          <cell r="D71">
            <v>0</v>
          </cell>
          <cell r="E71">
            <v>0</v>
          </cell>
          <cell r="H71">
            <v>0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50</v>
          </cell>
          <cell r="C72">
            <v>30</v>
          </cell>
          <cell r="D72">
            <v>0</v>
          </cell>
          <cell r="E72">
            <v>0</v>
          </cell>
          <cell r="H72">
            <v>0</v>
          </cell>
          <cell r="I72">
            <v>25.23</v>
          </cell>
          <cell r="J72">
            <v>0</v>
          </cell>
          <cell r="K72">
            <v>0</v>
          </cell>
        </row>
        <row r="73">
          <cell r="B73">
            <v>50</v>
          </cell>
          <cell r="C73">
            <v>30</v>
          </cell>
          <cell r="D73">
            <v>0</v>
          </cell>
          <cell r="E73">
            <v>0</v>
          </cell>
          <cell r="H73">
            <v>0</v>
          </cell>
          <cell r="I73">
            <v>25.23</v>
          </cell>
          <cell r="J73">
            <v>0</v>
          </cell>
          <cell r="K73">
            <v>0</v>
          </cell>
        </row>
        <row r="74">
          <cell r="B74">
            <v>50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206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323.81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323.81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289.04000000000002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289.04000000000002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289.04000000000002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289.04000000000002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289.04000000000002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289.04000000000002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289.04000000000002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289.04000000000002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289.04000000000002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289.04000000000002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289.04000000000002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289.04000000000002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289.04000000000002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289.04000000000002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289.04000000000002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289.04000000000002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289.04000000000002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289.04000000000002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45477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295</v>
      </c>
    </row>
    <row r="9" spans="1:3">
      <c r="A9" s="46" t="s">
        <v>447</v>
      </c>
      <c r="B9" s="205">
        <v>45477.981157407405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45477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13</v>
      </c>
      <c r="C3" s="202">
        <v>13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5.4236000000000004</v>
      </c>
      <c r="J3" s="21">
        <f>C3*E3/100</f>
        <v>3.0328999999999997</v>
      </c>
      <c r="K3" s="21">
        <f>C3*F3/100</f>
        <v>3.9117000000000002</v>
      </c>
      <c r="L3" s="21">
        <f>C3*G3/100</f>
        <v>0.63180000000000003</v>
      </c>
      <c r="M3" s="155">
        <f>SUM(I3:L3)</f>
        <v>13</v>
      </c>
      <c r="N3" s="22"/>
      <c r="P3" s="37">
        <f t="shared" ref="P3:P34" si="1">I3</f>
        <v>5.4236000000000004</v>
      </c>
      <c r="Q3" s="37">
        <f t="shared" ref="Q3:Q34" si="2">J3</f>
        <v>3.0328999999999997</v>
      </c>
      <c r="R3" s="37">
        <f t="shared" ref="R3:R34" si="3">K3</f>
        <v>3.9117000000000002</v>
      </c>
      <c r="S3" s="37">
        <f t="shared" ref="S3:S34" si="4">L3</f>
        <v>0.63180000000000003</v>
      </c>
      <c r="T3" s="37">
        <f>SUM(P3:S3)</f>
        <v>13</v>
      </c>
    </row>
    <row r="4" spans="1:20">
      <c r="A4" s="8" t="s">
        <v>46</v>
      </c>
      <c r="B4" s="202">
        <v>13</v>
      </c>
      <c r="C4" s="202">
        <v>13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5.4236000000000004</v>
      </c>
      <c r="J4" s="21">
        <f t="shared" ref="J4:J67" si="6">C4*E4/100</f>
        <v>3.0328999999999997</v>
      </c>
      <c r="K4" s="21">
        <f t="shared" ref="K4:K67" si="7">C4*F4/100</f>
        <v>3.9117000000000002</v>
      </c>
      <c r="L4" s="21">
        <f t="shared" ref="L4:L67" si="8">C4*G4/100</f>
        <v>0.63180000000000003</v>
      </c>
      <c r="M4" s="156">
        <f t="shared" ref="M4:M67" si="9">SUM(I4:L4)</f>
        <v>13</v>
      </c>
      <c r="N4" s="22"/>
      <c r="P4" s="37">
        <f t="shared" si="1"/>
        <v>5.4236000000000004</v>
      </c>
      <c r="Q4" s="37">
        <f t="shared" si="2"/>
        <v>3.0328999999999997</v>
      </c>
      <c r="R4" s="37">
        <f t="shared" si="3"/>
        <v>3.9117000000000002</v>
      </c>
      <c r="S4" s="37">
        <f t="shared" si="4"/>
        <v>0.63180000000000003</v>
      </c>
      <c r="T4" s="37">
        <f t="shared" ref="T4:T67" si="10">SUM(P4:S4)</f>
        <v>13</v>
      </c>
    </row>
    <row r="5" spans="1:20">
      <c r="A5" s="8" t="s">
        <v>47</v>
      </c>
      <c r="B5" s="202">
        <v>13</v>
      </c>
      <c r="C5" s="202">
        <v>13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5.4236000000000004</v>
      </c>
      <c r="J5" s="21">
        <f t="shared" si="6"/>
        <v>3.0328999999999997</v>
      </c>
      <c r="K5" s="21">
        <f t="shared" si="7"/>
        <v>3.9117000000000002</v>
      </c>
      <c r="L5" s="21">
        <f t="shared" si="8"/>
        <v>0.63180000000000003</v>
      </c>
      <c r="M5" s="156">
        <f t="shared" si="9"/>
        <v>13</v>
      </c>
      <c r="N5" s="22"/>
      <c r="P5" s="37">
        <f t="shared" si="1"/>
        <v>5.4236000000000004</v>
      </c>
      <c r="Q5" s="37">
        <f t="shared" si="2"/>
        <v>3.0328999999999997</v>
      </c>
      <c r="R5" s="37">
        <f t="shared" si="3"/>
        <v>3.9117000000000002</v>
      </c>
      <c r="S5" s="37">
        <f t="shared" si="4"/>
        <v>0.63180000000000003</v>
      </c>
      <c r="T5" s="37">
        <f t="shared" si="10"/>
        <v>13</v>
      </c>
    </row>
    <row r="6" spans="1:20">
      <c r="A6" s="8" t="s">
        <v>48</v>
      </c>
      <c r="B6" s="202">
        <v>13</v>
      </c>
      <c r="C6" s="202">
        <v>13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5.4236000000000004</v>
      </c>
      <c r="J6" s="21">
        <f t="shared" si="6"/>
        <v>3.0328999999999997</v>
      </c>
      <c r="K6" s="21">
        <f t="shared" si="7"/>
        <v>3.9117000000000002</v>
      </c>
      <c r="L6" s="21">
        <f t="shared" si="8"/>
        <v>0.63180000000000003</v>
      </c>
      <c r="M6" s="156">
        <f t="shared" si="9"/>
        <v>13</v>
      </c>
      <c r="N6" s="22"/>
      <c r="P6" s="37">
        <f t="shared" si="1"/>
        <v>5.4236000000000004</v>
      </c>
      <c r="Q6" s="37">
        <f t="shared" si="2"/>
        <v>3.0328999999999997</v>
      </c>
      <c r="R6" s="37">
        <f t="shared" si="3"/>
        <v>3.9117000000000002</v>
      </c>
      <c r="S6" s="37">
        <f t="shared" si="4"/>
        <v>0.63180000000000003</v>
      </c>
      <c r="T6" s="37">
        <f t="shared" si="10"/>
        <v>13</v>
      </c>
    </row>
    <row r="7" spans="1:20">
      <c r="A7" s="8" t="s">
        <v>49</v>
      </c>
      <c r="B7" s="202">
        <v>13</v>
      </c>
      <c r="C7" s="202">
        <v>13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5.4236000000000004</v>
      </c>
      <c r="J7" s="21">
        <f t="shared" si="6"/>
        <v>3.0328999999999997</v>
      </c>
      <c r="K7" s="21">
        <f t="shared" si="7"/>
        <v>3.9117000000000002</v>
      </c>
      <c r="L7" s="21">
        <f t="shared" si="8"/>
        <v>0.63180000000000003</v>
      </c>
      <c r="M7" s="156">
        <f t="shared" si="9"/>
        <v>13</v>
      </c>
      <c r="N7" s="22"/>
      <c r="P7" s="37">
        <f t="shared" si="1"/>
        <v>5.4236000000000004</v>
      </c>
      <c r="Q7" s="37">
        <f t="shared" si="2"/>
        <v>3.0328999999999997</v>
      </c>
      <c r="R7" s="37">
        <f t="shared" si="3"/>
        <v>3.9117000000000002</v>
      </c>
      <c r="S7" s="37">
        <f t="shared" si="4"/>
        <v>0.63180000000000003</v>
      </c>
      <c r="T7" s="37">
        <f t="shared" si="10"/>
        <v>13</v>
      </c>
    </row>
    <row r="8" spans="1:20">
      <c r="A8" s="8" t="s">
        <v>50</v>
      </c>
      <c r="B8" s="202">
        <v>13</v>
      </c>
      <c r="C8" s="202">
        <v>13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5.4236000000000004</v>
      </c>
      <c r="J8" s="21">
        <f t="shared" si="6"/>
        <v>3.0328999999999997</v>
      </c>
      <c r="K8" s="21">
        <f t="shared" si="7"/>
        <v>3.9117000000000002</v>
      </c>
      <c r="L8" s="21">
        <f t="shared" si="8"/>
        <v>0.63180000000000003</v>
      </c>
      <c r="M8" s="156">
        <f t="shared" si="9"/>
        <v>13</v>
      </c>
      <c r="N8" s="22"/>
      <c r="P8" s="37">
        <f t="shared" si="1"/>
        <v>5.4236000000000004</v>
      </c>
      <c r="Q8" s="37">
        <f t="shared" si="2"/>
        <v>3.0328999999999997</v>
      </c>
      <c r="R8" s="37">
        <f t="shared" si="3"/>
        <v>3.9117000000000002</v>
      </c>
      <c r="S8" s="37">
        <f t="shared" si="4"/>
        <v>0.63180000000000003</v>
      </c>
      <c r="T8" s="37">
        <f t="shared" si="10"/>
        <v>13</v>
      </c>
    </row>
    <row r="9" spans="1:20">
      <c r="A9" s="8" t="s">
        <v>51</v>
      </c>
      <c r="B9" s="202">
        <v>13</v>
      </c>
      <c r="C9" s="202">
        <v>13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5.4236000000000004</v>
      </c>
      <c r="J9" s="21">
        <f t="shared" si="6"/>
        <v>3.0328999999999997</v>
      </c>
      <c r="K9" s="21">
        <f t="shared" si="7"/>
        <v>3.9117000000000002</v>
      </c>
      <c r="L9" s="21">
        <f t="shared" si="8"/>
        <v>0.63180000000000003</v>
      </c>
      <c r="M9" s="156">
        <f t="shared" si="9"/>
        <v>13</v>
      </c>
      <c r="N9" s="22"/>
      <c r="P9" s="37">
        <f t="shared" si="1"/>
        <v>5.4236000000000004</v>
      </c>
      <c r="Q9" s="37">
        <f t="shared" si="2"/>
        <v>3.0328999999999997</v>
      </c>
      <c r="R9" s="37">
        <f t="shared" si="3"/>
        <v>3.9117000000000002</v>
      </c>
      <c r="S9" s="37">
        <f t="shared" si="4"/>
        <v>0.63180000000000003</v>
      </c>
      <c r="T9" s="37">
        <f t="shared" si="10"/>
        <v>13</v>
      </c>
    </row>
    <row r="10" spans="1:20">
      <c r="A10" s="8" t="s">
        <v>52</v>
      </c>
      <c r="B10" s="202">
        <v>13</v>
      </c>
      <c r="C10" s="202">
        <v>13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5.4236000000000004</v>
      </c>
      <c r="J10" s="21">
        <f t="shared" si="6"/>
        <v>3.0328999999999997</v>
      </c>
      <c r="K10" s="21">
        <f t="shared" si="7"/>
        <v>3.9117000000000002</v>
      </c>
      <c r="L10" s="21">
        <f t="shared" si="8"/>
        <v>0.63180000000000003</v>
      </c>
      <c r="M10" s="156">
        <f t="shared" si="9"/>
        <v>13</v>
      </c>
      <c r="N10" s="22"/>
      <c r="P10" s="37">
        <f t="shared" si="1"/>
        <v>5.4236000000000004</v>
      </c>
      <c r="Q10" s="37">
        <f t="shared" si="2"/>
        <v>3.0328999999999997</v>
      </c>
      <c r="R10" s="37">
        <f t="shared" si="3"/>
        <v>3.9117000000000002</v>
      </c>
      <c r="S10" s="37">
        <f t="shared" si="4"/>
        <v>0.63180000000000003</v>
      </c>
      <c r="T10" s="37">
        <f t="shared" si="10"/>
        <v>13</v>
      </c>
    </row>
    <row r="11" spans="1:20">
      <c r="A11" s="8" t="s">
        <v>53</v>
      </c>
      <c r="B11" s="202">
        <v>13</v>
      </c>
      <c r="C11" s="202">
        <v>13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5.4236000000000004</v>
      </c>
      <c r="J11" s="21">
        <f t="shared" si="6"/>
        <v>3.0328999999999997</v>
      </c>
      <c r="K11" s="21">
        <f t="shared" si="7"/>
        <v>3.9117000000000002</v>
      </c>
      <c r="L11" s="21">
        <f t="shared" si="8"/>
        <v>0.63180000000000003</v>
      </c>
      <c r="M11" s="156">
        <f t="shared" si="9"/>
        <v>13</v>
      </c>
      <c r="N11" s="22"/>
      <c r="P11" s="37">
        <f t="shared" si="1"/>
        <v>5.4236000000000004</v>
      </c>
      <c r="Q11" s="37">
        <f t="shared" si="2"/>
        <v>3.0328999999999997</v>
      </c>
      <c r="R11" s="37">
        <f t="shared" si="3"/>
        <v>3.9117000000000002</v>
      </c>
      <c r="S11" s="37">
        <f t="shared" si="4"/>
        <v>0.63180000000000003</v>
      </c>
      <c r="T11" s="37">
        <f t="shared" si="10"/>
        <v>13</v>
      </c>
    </row>
    <row r="12" spans="1:20">
      <c r="A12" s="8" t="s">
        <v>54</v>
      </c>
      <c r="B12" s="202">
        <v>13</v>
      </c>
      <c r="C12" s="202">
        <v>13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5.4236000000000004</v>
      </c>
      <c r="J12" s="21">
        <f t="shared" si="6"/>
        <v>3.0328999999999997</v>
      </c>
      <c r="K12" s="21">
        <f t="shared" si="7"/>
        <v>3.9117000000000002</v>
      </c>
      <c r="L12" s="21">
        <f t="shared" si="8"/>
        <v>0.63180000000000003</v>
      </c>
      <c r="M12" s="156">
        <f t="shared" si="9"/>
        <v>13</v>
      </c>
      <c r="N12" s="22"/>
      <c r="P12" s="37">
        <f t="shared" si="1"/>
        <v>5.4236000000000004</v>
      </c>
      <c r="Q12" s="37">
        <f t="shared" si="2"/>
        <v>3.0328999999999997</v>
      </c>
      <c r="R12" s="37">
        <f t="shared" si="3"/>
        <v>3.9117000000000002</v>
      </c>
      <c r="S12" s="37">
        <f t="shared" si="4"/>
        <v>0.63180000000000003</v>
      </c>
      <c r="T12" s="37">
        <f t="shared" si="10"/>
        <v>13</v>
      </c>
    </row>
    <row r="13" spans="1:20">
      <c r="A13" s="8" t="s">
        <v>55</v>
      </c>
      <c r="B13" s="202">
        <v>13</v>
      </c>
      <c r="C13" s="202">
        <v>13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5.4236000000000004</v>
      </c>
      <c r="J13" s="21">
        <f t="shared" si="6"/>
        <v>3.0328999999999997</v>
      </c>
      <c r="K13" s="21">
        <f t="shared" si="7"/>
        <v>3.9117000000000002</v>
      </c>
      <c r="L13" s="21">
        <f t="shared" si="8"/>
        <v>0.63180000000000003</v>
      </c>
      <c r="M13" s="156">
        <f t="shared" si="9"/>
        <v>13</v>
      </c>
      <c r="N13" s="22"/>
      <c r="P13" s="37">
        <f t="shared" si="1"/>
        <v>5.4236000000000004</v>
      </c>
      <c r="Q13" s="37">
        <f t="shared" si="2"/>
        <v>3.0328999999999997</v>
      </c>
      <c r="R13" s="37">
        <f t="shared" si="3"/>
        <v>3.9117000000000002</v>
      </c>
      <c r="S13" s="37">
        <f t="shared" si="4"/>
        <v>0.63180000000000003</v>
      </c>
      <c r="T13" s="37">
        <f t="shared" si="10"/>
        <v>13</v>
      </c>
    </row>
    <row r="14" spans="1:20">
      <c r="A14" s="8" t="s">
        <v>56</v>
      </c>
      <c r="B14" s="202">
        <v>13</v>
      </c>
      <c r="C14" s="202">
        <v>13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5.4236000000000004</v>
      </c>
      <c r="J14" s="21">
        <f t="shared" si="6"/>
        <v>3.0328999999999997</v>
      </c>
      <c r="K14" s="21">
        <f t="shared" si="7"/>
        <v>3.9117000000000002</v>
      </c>
      <c r="L14" s="21">
        <f t="shared" si="8"/>
        <v>0.63180000000000003</v>
      </c>
      <c r="M14" s="156">
        <f t="shared" si="9"/>
        <v>13</v>
      </c>
      <c r="N14" s="22"/>
      <c r="P14" s="37">
        <f t="shared" si="1"/>
        <v>5.4236000000000004</v>
      </c>
      <c r="Q14" s="37">
        <f t="shared" si="2"/>
        <v>3.0328999999999997</v>
      </c>
      <c r="R14" s="37">
        <f t="shared" si="3"/>
        <v>3.9117000000000002</v>
      </c>
      <c r="S14" s="37">
        <f t="shared" si="4"/>
        <v>0.63180000000000003</v>
      </c>
      <c r="T14" s="37">
        <f t="shared" si="10"/>
        <v>13</v>
      </c>
    </row>
    <row r="15" spans="1:20">
      <c r="A15" s="8" t="s">
        <v>57</v>
      </c>
      <c r="B15" s="202">
        <v>13</v>
      </c>
      <c r="C15" s="202">
        <v>13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5.4236000000000004</v>
      </c>
      <c r="J15" s="21">
        <f t="shared" si="6"/>
        <v>3.0328999999999997</v>
      </c>
      <c r="K15" s="21">
        <f t="shared" si="7"/>
        <v>3.9117000000000002</v>
      </c>
      <c r="L15" s="21">
        <f t="shared" si="8"/>
        <v>0.63180000000000003</v>
      </c>
      <c r="M15" s="156">
        <f t="shared" si="9"/>
        <v>13</v>
      </c>
      <c r="N15" s="22"/>
      <c r="P15" s="37">
        <f t="shared" si="1"/>
        <v>5.4236000000000004</v>
      </c>
      <c r="Q15" s="37">
        <f t="shared" si="2"/>
        <v>3.0328999999999997</v>
      </c>
      <c r="R15" s="37">
        <f t="shared" si="3"/>
        <v>3.9117000000000002</v>
      </c>
      <c r="S15" s="37">
        <f t="shared" si="4"/>
        <v>0.63180000000000003</v>
      </c>
      <c r="T15" s="37">
        <f t="shared" si="10"/>
        <v>13</v>
      </c>
    </row>
    <row r="16" spans="1:20">
      <c r="A16" s="8" t="s">
        <v>58</v>
      </c>
      <c r="B16" s="202">
        <v>13</v>
      </c>
      <c r="C16" s="202">
        <v>13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5.4236000000000004</v>
      </c>
      <c r="J16" s="21">
        <f t="shared" si="6"/>
        <v>3.0328999999999997</v>
      </c>
      <c r="K16" s="21">
        <f t="shared" si="7"/>
        <v>3.9117000000000002</v>
      </c>
      <c r="L16" s="21">
        <f t="shared" si="8"/>
        <v>0.63180000000000003</v>
      </c>
      <c r="M16" s="156">
        <f t="shared" si="9"/>
        <v>13</v>
      </c>
      <c r="N16" s="22"/>
      <c r="P16" s="37">
        <f t="shared" si="1"/>
        <v>5.4236000000000004</v>
      </c>
      <c r="Q16" s="37">
        <f t="shared" si="2"/>
        <v>3.0328999999999997</v>
      </c>
      <c r="R16" s="37">
        <f t="shared" si="3"/>
        <v>3.9117000000000002</v>
      </c>
      <c r="S16" s="37">
        <f t="shared" si="4"/>
        <v>0.63180000000000003</v>
      </c>
      <c r="T16" s="37">
        <f t="shared" si="10"/>
        <v>13</v>
      </c>
    </row>
    <row r="17" spans="1:20">
      <c r="A17" s="8" t="s">
        <v>59</v>
      </c>
      <c r="B17" s="202">
        <v>13</v>
      </c>
      <c r="C17" s="202">
        <v>13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5.4236000000000004</v>
      </c>
      <c r="J17" s="21">
        <f t="shared" si="6"/>
        <v>3.0328999999999997</v>
      </c>
      <c r="K17" s="21">
        <f t="shared" si="7"/>
        <v>3.9117000000000002</v>
      </c>
      <c r="L17" s="21">
        <f t="shared" si="8"/>
        <v>0.63180000000000003</v>
      </c>
      <c r="M17" s="156">
        <f t="shared" si="9"/>
        <v>13</v>
      </c>
      <c r="N17" s="22"/>
      <c r="P17" s="37">
        <f t="shared" si="1"/>
        <v>5.4236000000000004</v>
      </c>
      <c r="Q17" s="37">
        <f t="shared" si="2"/>
        <v>3.0328999999999997</v>
      </c>
      <c r="R17" s="37">
        <f t="shared" si="3"/>
        <v>3.9117000000000002</v>
      </c>
      <c r="S17" s="37">
        <f t="shared" si="4"/>
        <v>0.63180000000000003</v>
      </c>
      <c r="T17" s="37">
        <f t="shared" si="10"/>
        <v>13</v>
      </c>
    </row>
    <row r="18" spans="1:20">
      <c r="A18" s="8" t="s">
        <v>60</v>
      </c>
      <c r="B18" s="202">
        <v>13</v>
      </c>
      <c r="C18" s="202">
        <v>13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5.4236000000000004</v>
      </c>
      <c r="J18" s="21">
        <f t="shared" si="6"/>
        <v>3.0328999999999997</v>
      </c>
      <c r="K18" s="21">
        <f t="shared" si="7"/>
        <v>3.9117000000000002</v>
      </c>
      <c r="L18" s="21">
        <f t="shared" si="8"/>
        <v>0.63180000000000003</v>
      </c>
      <c r="M18" s="156">
        <f t="shared" si="9"/>
        <v>13</v>
      </c>
      <c r="N18" s="22"/>
      <c r="P18" s="37">
        <f t="shared" si="1"/>
        <v>5.4236000000000004</v>
      </c>
      <c r="Q18" s="37">
        <f t="shared" si="2"/>
        <v>3.0328999999999997</v>
      </c>
      <c r="R18" s="37">
        <f t="shared" si="3"/>
        <v>3.9117000000000002</v>
      </c>
      <c r="S18" s="37">
        <f t="shared" si="4"/>
        <v>0.63180000000000003</v>
      </c>
      <c r="T18" s="37">
        <f t="shared" si="10"/>
        <v>13</v>
      </c>
    </row>
    <row r="19" spans="1:20">
      <c r="A19" s="8" t="s">
        <v>61</v>
      </c>
      <c r="B19" s="202">
        <v>13</v>
      </c>
      <c r="C19" s="202">
        <v>13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5.4236000000000004</v>
      </c>
      <c r="J19" s="21">
        <f t="shared" si="6"/>
        <v>3.0328999999999997</v>
      </c>
      <c r="K19" s="21">
        <f t="shared" si="7"/>
        <v>3.9117000000000002</v>
      </c>
      <c r="L19" s="21">
        <f t="shared" si="8"/>
        <v>0.63180000000000003</v>
      </c>
      <c r="M19" s="156">
        <f t="shared" si="9"/>
        <v>13</v>
      </c>
      <c r="N19" s="22"/>
      <c r="P19" s="37">
        <f t="shared" si="1"/>
        <v>5.4236000000000004</v>
      </c>
      <c r="Q19" s="37">
        <f t="shared" si="2"/>
        <v>3.0328999999999997</v>
      </c>
      <c r="R19" s="37">
        <f t="shared" si="3"/>
        <v>3.9117000000000002</v>
      </c>
      <c r="S19" s="37">
        <f t="shared" si="4"/>
        <v>0.63180000000000003</v>
      </c>
      <c r="T19" s="37">
        <f t="shared" si="10"/>
        <v>13</v>
      </c>
    </row>
    <row r="20" spans="1:20">
      <c r="A20" s="8" t="s">
        <v>62</v>
      </c>
      <c r="B20" s="202">
        <v>13</v>
      </c>
      <c r="C20" s="202">
        <v>13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5.4236000000000004</v>
      </c>
      <c r="J20" s="21">
        <f t="shared" si="6"/>
        <v>3.0328999999999997</v>
      </c>
      <c r="K20" s="21">
        <f t="shared" si="7"/>
        <v>3.9117000000000002</v>
      </c>
      <c r="L20" s="21">
        <f t="shared" si="8"/>
        <v>0.63180000000000003</v>
      </c>
      <c r="M20" s="156">
        <f t="shared" si="9"/>
        <v>13</v>
      </c>
      <c r="N20" s="22"/>
      <c r="P20" s="37">
        <f t="shared" si="1"/>
        <v>5.4236000000000004</v>
      </c>
      <c r="Q20" s="37">
        <f t="shared" si="2"/>
        <v>3.0328999999999997</v>
      </c>
      <c r="R20" s="37">
        <f t="shared" si="3"/>
        <v>3.9117000000000002</v>
      </c>
      <c r="S20" s="37">
        <f t="shared" si="4"/>
        <v>0.63180000000000003</v>
      </c>
      <c r="T20" s="37">
        <f t="shared" si="10"/>
        <v>13</v>
      </c>
    </row>
    <row r="21" spans="1:20">
      <c r="A21" s="8" t="s">
        <v>63</v>
      </c>
      <c r="B21" s="202">
        <v>13</v>
      </c>
      <c r="C21" s="202">
        <v>13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5.4236000000000004</v>
      </c>
      <c r="J21" s="21">
        <f t="shared" si="6"/>
        <v>3.0328999999999997</v>
      </c>
      <c r="K21" s="21">
        <f t="shared" si="7"/>
        <v>3.9117000000000002</v>
      </c>
      <c r="L21" s="21">
        <f t="shared" si="8"/>
        <v>0.63180000000000003</v>
      </c>
      <c r="M21" s="156">
        <f t="shared" si="9"/>
        <v>13</v>
      </c>
      <c r="N21" s="22"/>
      <c r="P21" s="37">
        <f t="shared" si="1"/>
        <v>5.4236000000000004</v>
      </c>
      <c r="Q21" s="37">
        <f t="shared" si="2"/>
        <v>3.0328999999999997</v>
      </c>
      <c r="R21" s="37">
        <f t="shared" si="3"/>
        <v>3.9117000000000002</v>
      </c>
      <c r="S21" s="37">
        <f t="shared" si="4"/>
        <v>0.63180000000000003</v>
      </c>
      <c r="T21" s="37">
        <f t="shared" si="10"/>
        <v>13</v>
      </c>
    </row>
    <row r="22" spans="1:20">
      <c r="A22" s="8" t="s">
        <v>64</v>
      </c>
      <c r="B22" s="202">
        <v>13</v>
      </c>
      <c r="C22" s="202">
        <v>13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5.4236000000000004</v>
      </c>
      <c r="J22" s="21">
        <f t="shared" si="6"/>
        <v>3.0328999999999997</v>
      </c>
      <c r="K22" s="21">
        <f t="shared" si="7"/>
        <v>3.9117000000000002</v>
      </c>
      <c r="L22" s="21">
        <f t="shared" si="8"/>
        <v>0.63180000000000003</v>
      </c>
      <c r="M22" s="156">
        <f t="shared" si="9"/>
        <v>13</v>
      </c>
      <c r="N22" s="22"/>
      <c r="P22" s="37">
        <f t="shared" si="1"/>
        <v>5.4236000000000004</v>
      </c>
      <c r="Q22" s="37">
        <f t="shared" si="2"/>
        <v>3.0328999999999997</v>
      </c>
      <c r="R22" s="37">
        <f t="shared" si="3"/>
        <v>3.9117000000000002</v>
      </c>
      <c r="S22" s="37">
        <f t="shared" si="4"/>
        <v>0.63180000000000003</v>
      </c>
      <c r="T22" s="37">
        <f t="shared" si="10"/>
        <v>13</v>
      </c>
    </row>
    <row r="23" spans="1:20">
      <c r="A23" s="8" t="s">
        <v>65</v>
      </c>
      <c r="B23" s="202">
        <v>13</v>
      </c>
      <c r="C23" s="202">
        <v>13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5.4236000000000004</v>
      </c>
      <c r="J23" s="21">
        <f t="shared" si="6"/>
        <v>3.0328999999999997</v>
      </c>
      <c r="K23" s="21">
        <f t="shared" si="7"/>
        <v>3.9117000000000002</v>
      </c>
      <c r="L23" s="21">
        <f t="shared" si="8"/>
        <v>0.63180000000000003</v>
      </c>
      <c r="M23" s="156">
        <f t="shared" si="9"/>
        <v>13</v>
      </c>
      <c r="N23" s="22"/>
      <c r="P23" s="37">
        <f t="shared" si="1"/>
        <v>5.4236000000000004</v>
      </c>
      <c r="Q23" s="37">
        <f t="shared" si="2"/>
        <v>3.0328999999999997</v>
      </c>
      <c r="R23" s="37">
        <f t="shared" si="3"/>
        <v>3.9117000000000002</v>
      </c>
      <c r="S23" s="37">
        <f t="shared" si="4"/>
        <v>0.63180000000000003</v>
      </c>
      <c r="T23" s="37">
        <f t="shared" si="10"/>
        <v>13</v>
      </c>
    </row>
    <row r="24" spans="1:20">
      <c r="A24" s="8" t="s">
        <v>66</v>
      </c>
      <c r="B24" s="202">
        <v>13</v>
      </c>
      <c r="C24" s="202">
        <v>13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5.4236000000000004</v>
      </c>
      <c r="J24" s="21">
        <f t="shared" si="6"/>
        <v>3.0328999999999997</v>
      </c>
      <c r="K24" s="21">
        <f t="shared" si="7"/>
        <v>3.9117000000000002</v>
      </c>
      <c r="L24" s="21">
        <f t="shared" si="8"/>
        <v>0.63180000000000003</v>
      </c>
      <c r="M24" s="156">
        <f t="shared" si="9"/>
        <v>13</v>
      </c>
      <c r="N24" s="22"/>
      <c r="P24" s="37">
        <f t="shared" si="1"/>
        <v>5.4236000000000004</v>
      </c>
      <c r="Q24" s="37">
        <f t="shared" si="2"/>
        <v>3.0328999999999997</v>
      </c>
      <c r="R24" s="37">
        <f t="shared" si="3"/>
        <v>3.9117000000000002</v>
      </c>
      <c r="S24" s="37">
        <f t="shared" si="4"/>
        <v>0.63180000000000003</v>
      </c>
      <c r="T24" s="37">
        <f t="shared" si="10"/>
        <v>13</v>
      </c>
    </row>
    <row r="25" spans="1:20">
      <c r="A25" s="8" t="s">
        <v>67</v>
      </c>
      <c r="B25" s="202">
        <v>13</v>
      </c>
      <c r="C25" s="202">
        <v>13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5.4236000000000004</v>
      </c>
      <c r="J25" s="21">
        <f t="shared" si="6"/>
        <v>3.0328999999999997</v>
      </c>
      <c r="K25" s="21">
        <f t="shared" si="7"/>
        <v>3.9117000000000002</v>
      </c>
      <c r="L25" s="21">
        <f t="shared" si="8"/>
        <v>0.63180000000000003</v>
      </c>
      <c r="M25" s="156">
        <f t="shared" si="9"/>
        <v>13</v>
      </c>
      <c r="N25" s="22"/>
      <c r="P25" s="37">
        <f t="shared" si="1"/>
        <v>5.4236000000000004</v>
      </c>
      <c r="Q25" s="37">
        <f t="shared" si="2"/>
        <v>3.0328999999999997</v>
      </c>
      <c r="R25" s="37">
        <f t="shared" si="3"/>
        <v>3.9117000000000002</v>
      </c>
      <c r="S25" s="37">
        <f t="shared" si="4"/>
        <v>0.63180000000000003</v>
      </c>
      <c r="T25" s="37">
        <f t="shared" si="10"/>
        <v>13</v>
      </c>
    </row>
    <row r="26" spans="1:20">
      <c r="A26" s="8" t="s">
        <v>68</v>
      </c>
      <c r="B26" s="202">
        <v>13</v>
      </c>
      <c r="C26" s="202">
        <v>13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5.4236000000000004</v>
      </c>
      <c r="J26" s="21">
        <f t="shared" si="6"/>
        <v>3.0328999999999997</v>
      </c>
      <c r="K26" s="21">
        <f t="shared" si="7"/>
        <v>3.9117000000000002</v>
      </c>
      <c r="L26" s="21">
        <f t="shared" si="8"/>
        <v>0.63180000000000003</v>
      </c>
      <c r="M26" s="156">
        <f t="shared" si="9"/>
        <v>13</v>
      </c>
      <c r="N26" s="22"/>
      <c r="P26" s="37">
        <f t="shared" si="1"/>
        <v>5.4236000000000004</v>
      </c>
      <c r="Q26" s="37">
        <f t="shared" si="2"/>
        <v>3.0328999999999997</v>
      </c>
      <c r="R26" s="37">
        <f t="shared" si="3"/>
        <v>3.9117000000000002</v>
      </c>
      <c r="S26" s="37">
        <f t="shared" si="4"/>
        <v>0.63180000000000003</v>
      </c>
      <c r="T26" s="37">
        <f t="shared" si="10"/>
        <v>13</v>
      </c>
    </row>
    <row r="27" spans="1:20">
      <c r="A27" s="8" t="s">
        <v>69</v>
      </c>
      <c r="B27" s="202">
        <v>13</v>
      </c>
      <c r="C27" s="202">
        <v>13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5.4236000000000004</v>
      </c>
      <c r="J27" s="21">
        <f t="shared" si="6"/>
        <v>3.0328999999999997</v>
      </c>
      <c r="K27" s="21">
        <f t="shared" si="7"/>
        <v>3.9117000000000002</v>
      </c>
      <c r="L27" s="21">
        <f t="shared" si="8"/>
        <v>0.63180000000000003</v>
      </c>
      <c r="M27" s="156">
        <f t="shared" si="9"/>
        <v>13</v>
      </c>
      <c r="N27" s="22"/>
      <c r="P27" s="37">
        <f t="shared" si="1"/>
        <v>5.4236000000000004</v>
      </c>
      <c r="Q27" s="37">
        <f t="shared" si="2"/>
        <v>3.0328999999999997</v>
      </c>
      <c r="R27" s="37">
        <f t="shared" si="3"/>
        <v>3.9117000000000002</v>
      </c>
      <c r="S27" s="37">
        <f t="shared" si="4"/>
        <v>0.63180000000000003</v>
      </c>
      <c r="T27" s="37">
        <f t="shared" si="10"/>
        <v>13</v>
      </c>
    </row>
    <row r="28" spans="1:20">
      <c r="A28" s="8" t="s">
        <v>70</v>
      </c>
      <c r="B28" s="202">
        <v>13</v>
      </c>
      <c r="C28" s="202">
        <v>13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5.4236000000000004</v>
      </c>
      <c r="J28" s="21">
        <f t="shared" si="6"/>
        <v>3.0328999999999997</v>
      </c>
      <c r="K28" s="21">
        <f t="shared" si="7"/>
        <v>3.9117000000000002</v>
      </c>
      <c r="L28" s="21">
        <f t="shared" si="8"/>
        <v>0.63180000000000003</v>
      </c>
      <c r="M28" s="156">
        <f t="shared" si="9"/>
        <v>13</v>
      </c>
      <c r="N28" s="22"/>
      <c r="P28" s="37">
        <f t="shared" si="1"/>
        <v>5.4236000000000004</v>
      </c>
      <c r="Q28" s="37">
        <f t="shared" si="2"/>
        <v>3.0328999999999997</v>
      </c>
      <c r="R28" s="37">
        <f t="shared" si="3"/>
        <v>3.9117000000000002</v>
      </c>
      <c r="S28" s="37">
        <f t="shared" si="4"/>
        <v>0.63180000000000003</v>
      </c>
      <c r="T28" s="37">
        <f t="shared" si="10"/>
        <v>13</v>
      </c>
    </row>
    <row r="29" spans="1:20">
      <c r="A29" s="8" t="s">
        <v>71</v>
      </c>
      <c r="B29" s="202">
        <v>13</v>
      </c>
      <c r="C29" s="202">
        <v>13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5.4236000000000004</v>
      </c>
      <c r="J29" s="21">
        <f t="shared" si="6"/>
        <v>3.0328999999999997</v>
      </c>
      <c r="K29" s="21">
        <f t="shared" si="7"/>
        <v>3.9117000000000002</v>
      </c>
      <c r="L29" s="21">
        <f t="shared" si="8"/>
        <v>0.63180000000000003</v>
      </c>
      <c r="M29" s="156">
        <f t="shared" si="9"/>
        <v>13</v>
      </c>
      <c r="N29" s="22"/>
      <c r="P29" s="37">
        <f t="shared" si="1"/>
        <v>5.4236000000000004</v>
      </c>
      <c r="Q29" s="37">
        <f t="shared" si="2"/>
        <v>3.0328999999999997</v>
      </c>
      <c r="R29" s="37">
        <f t="shared" si="3"/>
        <v>3.9117000000000002</v>
      </c>
      <c r="S29" s="37">
        <f t="shared" si="4"/>
        <v>0.63180000000000003</v>
      </c>
      <c r="T29" s="37">
        <f t="shared" si="10"/>
        <v>13</v>
      </c>
    </row>
    <row r="30" spans="1:20">
      <c r="A30" s="8" t="s">
        <v>72</v>
      </c>
      <c r="B30" s="202">
        <v>13</v>
      </c>
      <c r="C30" s="202">
        <v>13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5.4236000000000004</v>
      </c>
      <c r="J30" s="21">
        <f t="shared" si="6"/>
        <v>3.0328999999999997</v>
      </c>
      <c r="K30" s="21">
        <f t="shared" si="7"/>
        <v>3.9117000000000002</v>
      </c>
      <c r="L30" s="21">
        <f t="shared" si="8"/>
        <v>0.63180000000000003</v>
      </c>
      <c r="M30" s="156">
        <f t="shared" si="9"/>
        <v>13</v>
      </c>
      <c r="N30" s="22"/>
      <c r="P30" s="37">
        <f t="shared" si="1"/>
        <v>5.4236000000000004</v>
      </c>
      <c r="Q30" s="37">
        <f t="shared" si="2"/>
        <v>3.0328999999999997</v>
      </c>
      <c r="R30" s="37">
        <f t="shared" si="3"/>
        <v>3.9117000000000002</v>
      </c>
      <c r="S30" s="37">
        <f t="shared" si="4"/>
        <v>0.63180000000000003</v>
      </c>
      <c r="T30" s="37">
        <f t="shared" si="10"/>
        <v>13</v>
      </c>
    </row>
    <row r="31" spans="1:20">
      <c r="A31" s="8" t="s">
        <v>73</v>
      </c>
      <c r="B31" s="202">
        <v>13</v>
      </c>
      <c r="C31" s="202">
        <v>13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5.4236000000000004</v>
      </c>
      <c r="J31" s="21">
        <f t="shared" si="6"/>
        <v>3.0328999999999997</v>
      </c>
      <c r="K31" s="21">
        <f t="shared" si="7"/>
        <v>3.9117000000000002</v>
      </c>
      <c r="L31" s="21">
        <f t="shared" si="8"/>
        <v>0.63180000000000003</v>
      </c>
      <c r="M31" s="156">
        <f t="shared" si="9"/>
        <v>13</v>
      </c>
      <c r="N31" s="22"/>
      <c r="P31" s="37">
        <f t="shared" si="1"/>
        <v>5.4236000000000004</v>
      </c>
      <c r="Q31" s="37">
        <f t="shared" si="2"/>
        <v>3.0328999999999997</v>
      </c>
      <c r="R31" s="37">
        <f t="shared" si="3"/>
        <v>3.9117000000000002</v>
      </c>
      <c r="S31" s="37">
        <f t="shared" si="4"/>
        <v>0.63180000000000003</v>
      </c>
      <c r="T31" s="37">
        <f t="shared" si="10"/>
        <v>13</v>
      </c>
    </row>
    <row r="32" spans="1:20">
      <c r="A32" s="8" t="s">
        <v>74</v>
      </c>
      <c r="B32" s="202">
        <v>13</v>
      </c>
      <c r="C32" s="202">
        <v>13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5.4236000000000004</v>
      </c>
      <c r="J32" s="21">
        <f t="shared" si="6"/>
        <v>3.0328999999999997</v>
      </c>
      <c r="K32" s="21">
        <f t="shared" si="7"/>
        <v>3.9117000000000002</v>
      </c>
      <c r="L32" s="21">
        <f t="shared" si="8"/>
        <v>0.63180000000000003</v>
      </c>
      <c r="M32" s="156">
        <f t="shared" si="9"/>
        <v>13</v>
      </c>
      <c r="N32" s="22"/>
      <c r="P32" s="37">
        <f t="shared" si="1"/>
        <v>5.4236000000000004</v>
      </c>
      <c r="Q32" s="37">
        <f t="shared" si="2"/>
        <v>3.0328999999999997</v>
      </c>
      <c r="R32" s="37">
        <f t="shared" si="3"/>
        <v>3.9117000000000002</v>
      </c>
      <c r="S32" s="37">
        <f t="shared" si="4"/>
        <v>0.63180000000000003</v>
      </c>
      <c r="T32" s="37">
        <f t="shared" si="10"/>
        <v>13</v>
      </c>
    </row>
    <row r="33" spans="1:20">
      <c r="A33" s="8" t="s">
        <v>75</v>
      </c>
      <c r="B33" s="202">
        <v>13</v>
      </c>
      <c r="C33" s="202">
        <v>13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5.4236000000000004</v>
      </c>
      <c r="J33" s="21">
        <f t="shared" si="6"/>
        <v>3.0328999999999997</v>
      </c>
      <c r="K33" s="21">
        <f t="shared" si="7"/>
        <v>3.9117000000000002</v>
      </c>
      <c r="L33" s="21">
        <f t="shared" si="8"/>
        <v>0.63180000000000003</v>
      </c>
      <c r="M33" s="156">
        <f t="shared" si="9"/>
        <v>13</v>
      </c>
      <c r="N33" s="22"/>
      <c r="P33" s="37">
        <f t="shared" si="1"/>
        <v>5.4236000000000004</v>
      </c>
      <c r="Q33" s="37">
        <f t="shared" si="2"/>
        <v>3.0328999999999997</v>
      </c>
      <c r="R33" s="37">
        <f t="shared" si="3"/>
        <v>3.9117000000000002</v>
      </c>
      <c r="S33" s="37">
        <f t="shared" si="4"/>
        <v>0.63180000000000003</v>
      </c>
      <c r="T33" s="37">
        <f t="shared" si="10"/>
        <v>13</v>
      </c>
    </row>
    <row r="34" spans="1:20">
      <c r="A34" s="8" t="s">
        <v>76</v>
      </c>
      <c r="B34" s="202">
        <v>13</v>
      </c>
      <c r="C34" s="202">
        <v>13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5.4236000000000004</v>
      </c>
      <c r="J34" s="21">
        <f t="shared" si="6"/>
        <v>3.0328999999999997</v>
      </c>
      <c r="K34" s="21">
        <f t="shared" si="7"/>
        <v>3.9117000000000002</v>
      </c>
      <c r="L34" s="21">
        <f t="shared" si="8"/>
        <v>0.63180000000000003</v>
      </c>
      <c r="M34" s="156">
        <f t="shared" si="9"/>
        <v>13</v>
      </c>
      <c r="N34" s="22"/>
      <c r="P34" s="37">
        <f t="shared" si="1"/>
        <v>5.4236000000000004</v>
      </c>
      <c r="Q34" s="37">
        <f t="shared" si="2"/>
        <v>3.0328999999999997</v>
      </c>
      <c r="R34" s="37">
        <f t="shared" si="3"/>
        <v>3.9117000000000002</v>
      </c>
      <c r="S34" s="37">
        <f t="shared" si="4"/>
        <v>0.63180000000000003</v>
      </c>
      <c r="T34" s="37">
        <f t="shared" si="10"/>
        <v>13</v>
      </c>
    </row>
    <row r="35" spans="1:20">
      <c r="A35" s="8" t="s">
        <v>77</v>
      </c>
      <c r="B35" s="202">
        <v>13</v>
      </c>
      <c r="C35" s="202">
        <v>13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5.4236000000000004</v>
      </c>
      <c r="J35" s="21">
        <f t="shared" si="6"/>
        <v>3.0328999999999997</v>
      </c>
      <c r="K35" s="21">
        <f t="shared" si="7"/>
        <v>3.9117000000000002</v>
      </c>
      <c r="L35" s="21">
        <f t="shared" si="8"/>
        <v>0.63180000000000003</v>
      </c>
      <c r="M35" s="156">
        <f t="shared" si="9"/>
        <v>13</v>
      </c>
      <c r="N35" s="22"/>
      <c r="P35" s="37">
        <f t="shared" ref="P35:P66" si="12">I35</f>
        <v>5.4236000000000004</v>
      </c>
      <c r="Q35" s="37">
        <f t="shared" ref="Q35:Q66" si="13">J35</f>
        <v>3.0328999999999997</v>
      </c>
      <c r="R35" s="37">
        <f t="shared" ref="R35:R66" si="14">K35</f>
        <v>3.9117000000000002</v>
      </c>
      <c r="S35" s="37">
        <f t="shared" ref="S35:S66" si="15">L35</f>
        <v>0.63180000000000003</v>
      </c>
      <c r="T35" s="37">
        <f t="shared" si="10"/>
        <v>13</v>
      </c>
    </row>
    <row r="36" spans="1:20">
      <c r="A36" s="8" t="s">
        <v>78</v>
      </c>
      <c r="B36" s="202">
        <v>13</v>
      </c>
      <c r="C36" s="202">
        <v>13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5.4236000000000004</v>
      </c>
      <c r="J36" s="21">
        <f t="shared" si="6"/>
        <v>3.0328999999999997</v>
      </c>
      <c r="K36" s="21">
        <f t="shared" si="7"/>
        <v>3.9117000000000002</v>
      </c>
      <c r="L36" s="21">
        <f t="shared" si="8"/>
        <v>0.63180000000000003</v>
      </c>
      <c r="M36" s="156">
        <f t="shared" si="9"/>
        <v>13</v>
      </c>
      <c r="N36" s="22"/>
      <c r="P36" s="37">
        <f t="shared" si="12"/>
        <v>5.4236000000000004</v>
      </c>
      <c r="Q36" s="37">
        <f t="shared" si="13"/>
        <v>3.0328999999999997</v>
      </c>
      <c r="R36" s="37">
        <f t="shared" si="14"/>
        <v>3.9117000000000002</v>
      </c>
      <c r="S36" s="37">
        <f t="shared" si="15"/>
        <v>0.63180000000000003</v>
      </c>
      <c r="T36" s="37">
        <f t="shared" si="10"/>
        <v>13</v>
      </c>
    </row>
    <row r="37" spans="1:20">
      <c r="A37" s="8" t="s">
        <v>79</v>
      </c>
      <c r="B37" s="202">
        <v>13</v>
      </c>
      <c r="C37" s="202">
        <v>13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5.4236000000000004</v>
      </c>
      <c r="J37" s="21">
        <f t="shared" si="6"/>
        <v>3.0328999999999997</v>
      </c>
      <c r="K37" s="21">
        <f t="shared" si="7"/>
        <v>3.9117000000000002</v>
      </c>
      <c r="L37" s="21">
        <f t="shared" si="8"/>
        <v>0.63180000000000003</v>
      </c>
      <c r="M37" s="156">
        <f t="shared" si="9"/>
        <v>13</v>
      </c>
      <c r="N37" s="22"/>
      <c r="P37" s="37">
        <f t="shared" si="12"/>
        <v>5.4236000000000004</v>
      </c>
      <c r="Q37" s="37">
        <f t="shared" si="13"/>
        <v>3.0328999999999997</v>
      </c>
      <c r="R37" s="37">
        <f t="shared" si="14"/>
        <v>3.9117000000000002</v>
      </c>
      <c r="S37" s="37">
        <f t="shared" si="15"/>
        <v>0.63180000000000003</v>
      </c>
      <c r="T37" s="37">
        <f t="shared" si="10"/>
        <v>13</v>
      </c>
    </row>
    <row r="38" spans="1:20">
      <c r="A38" s="8" t="s">
        <v>80</v>
      </c>
      <c r="B38" s="202">
        <v>13</v>
      </c>
      <c r="C38" s="202">
        <v>13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5.4236000000000004</v>
      </c>
      <c r="J38" s="21">
        <f t="shared" si="6"/>
        <v>3.0328999999999997</v>
      </c>
      <c r="K38" s="21">
        <f t="shared" si="7"/>
        <v>3.9117000000000002</v>
      </c>
      <c r="L38" s="21">
        <f t="shared" si="8"/>
        <v>0.63180000000000003</v>
      </c>
      <c r="M38" s="156">
        <f t="shared" si="9"/>
        <v>13</v>
      </c>
      <c r="N38" s="22"/>
      <c r="P38" s="37">
        <f t="shared" si="12"/>
        <v>5.4236000000000004</v>
      </c>
      <c r="Q38" s="37">
        <f t="shared" si="13"/>
        <v>3.0328999999999997</v>
      </c>
      <c r="R38" s="37">
        <f t="shared" si="14"/>
        <v>3.9117000000000002</v>
      </c>
      <c r="S38" s="37">
        <f t="shared" si="15"/>
        <v>0.63180000000000003</v>
      </c>
      <c r="T38" s="37">
        <f t="shared" si="10"/>
        <v>13</v>
      </c>
    </row>
    <row r="39" spans="1:20">
      <c r="A39" s="8" t="s">
        <v>81</v>
      </c>
      <c r="B39" s="202">
        <v>13</v>
      </c>
      <c r="C39" s="202">
        <v>13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5.4236000000000004</v>
      </c>
      <c r="J39" s="21">
        <f t="shared" si="6"/>
        <v>3.0328999999999997</v>
      </c>
      <c r="K39" s="21">
        <f t="shared" si="7"/>
        <v>3.9117000000000002</v>
      </c>
      <c r="L39" s="21">
        <f t="shared" si="8"/>
        <v>0.63180000000000003</v>
      </c>
      <c r="M39" s="156">
        <f t="shared" si="9"/>
        <v>13</v>
      </c>
      <c r="N39" s="22"/>
      <c r="P39" s="37">
        <f t="shared" si="12"/>
        <v>5.4236000000000004</v>
      </c>
      <c r="Q39" s="37">
        <f t="shared" si="13"/>
        <v>3.0328999999999997</v>
      </c>
      <c r="R39" s="37">
        <f t="shared" si="14"/>
        <v>3.9117000000000002</v>
      </c>
      <c r="S39" s="37">
        <f t="shared" si="15"/>
        <v>0.63180000000000003</v>
      </c>
      <c r="T39" s="37">
        <f t="shared" si="10"/>
        <v>13</v>
      </c>
    </row>
    <row r="40" spans="1:20">
      <c r="A40" s="8" t="s">
        <v>82</v>
      </c>
      <c r="B40" s="202">
        <v>13</v>
      </c>
      <c r="C40" s="202">
        <v>13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5.4236000000000004</v>
      </c>
      <c r="J40" s="21">
        <f t="shared" si="6"/>
        <v>3.0328999999999997</v>
      </c>
      <c r="K40" s="21">
        <f t="shared" si="7"/>
        <v>3.9117000000000002</v>
      </c>
      <c r="L40" s="21">
        <f t="shared" si="8"/>
        <v>0.63180000000000003</v>
      </c>
      <c r="M40" s="156">
        <f t="shared" si="9"/>
        <v>13</v>
      </c>
      <c r="N40" s="22"/>
      <c r="P40" s="37">
        <f t="shared" si="12"/>
        <v>5.4236000000000004</v>
      </c>
      <c r="Q40" s="37">
        <f t="shared" si="13"/>
        <v>3.0328999999999997</v>
      </c>
      <c r="R40" s="37">
        <f t="shared" si="14"/>
        <v>3.9117000000000002</v>
      </c>
      <c r="S40" s="37">
        <f t="shared" si="15"/>
        <v>0.63180000000000003</v>
      </c>
      <c r="T40" s="37">
        <f t="shared" si="10"/>
        <v>13</v>
      </c>
    </row>
    <row r="41" spans="1:20">
      <c r="A41" s="8" t="s">
        <v>83</v>
      </c>
      <c r="B41" s="202">
        <v>13</v>
      </c>
      <c r="C41" s="202">
        <v>13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5.4236000000000004</v>
      </c>
      <c r="J41" s="21">
        <f t="shared" si="6"/>
        <v>3.0328999999999997</v>
      </c>
      <c r="K41" s="21">
        <f t="shared" si="7"/>
        <v>3.9117000000000002</v>
      </c>
      <c r="L41" s="21">
        <f t="shared" si="8"/>
        <v>0.63180000000000003</v>
      </c>
      <c r="M41" s="156">
        <f t="shared" si="9"/>
        <v>13</v>
      </c>
      <c r="N41" s="22"/>
      <c r="P41" s="37">
        <f t="shared" si="12"/>
        <v>5.4236000000000004</v>
      </c>
      <c r="Q41" s="37">
        <f t="shared" si="13"/>
        <v>3.0328999999999997</v>
      </c>
      <c r="R41" s="37">
        <f t="shared" si="14"/>
        <v>3.9117000000000002</v>
      </c>
      <c r="S41" s="37">
        <f t="shared" si="15"/>
        <v>0.63180000000000003</v>
      </c>
      <c r="T41" s="37">
        <f t="shared" si="10"/>
        <v>13</v>
      </c>
    </row>
    <row r="42" spans="1:20">
      <c r="A42" s="8" t="s">
        <v>84</v>
      </c>
      <c r="B42" s="202">
        <v>13</v>
      </c>
      <c r="C42" s="202">
        <v>13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5.4236000000000004</v>
      </c>
      <c r="J42" s="21">
        <f t="shared" si="6"/>
        <v>3.0328999999999997</v>
      </c>
      <c r="K42" s="21">
        <f t="shared" si="7"/>
        <v>3.9117000000000002</v>
      </c>
      <c r="L42" s="21">
        <f t="shared" si="8"/>
        <v>0.63180000000000003</v>
      </c>
      <c r="M42" s="156">
        <f t="shared" si="9"/>
        <v>13</v>
      </c>
      <c r="N42" s="22"/>
      <c r="P42" s="37">
        <f t="shared" si="12"/>
        <v>5.4236000000000004</v>
      </c>
      <c r="Q42" s="37">
        <f t="shared" si="13"/>
        <v>3.0328999999999997</v>
      </c>
      <c r="R42" s="37">
        <f t="shared" si="14"/>
        <v>3.9117000000000002</v>
      </c>
      <c r="S42" s="37">
        <f t="shared" si="15"/>
        <v>0.63180000000000003</v>
      </c>
      <c r="T42" s="37">
        <f t="shared" si="10"/>
        <v>13</v>
      </c>
    </row>
    <row r="43" spans="1:20">
      <c r="A43" s="8" t="s">
        <v>85</v>
      </c>
      <c r="B43" s="202">
        <v>13</v>
      </c>
      <c r="C43" s="202">
        <v>13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5.4236000000000004</v>
      </c>
      <c r="J43" s="21">
        <f t="shared" si="6"/>
        <v>3.0328999999999997</v>
      </c>
      <c r="K43" s="21">
        <f t="shared" si="7"/>
        <v>3.9117000000000002</v>
      </c>
      <c r="L43" s="21">
        <f t="shared" si="8"/>
        <v>0.63180000000000003</v>
      </c>
      <c r="M43" s="156">
        <f t="shared" si="9"/>
        <v>13</v>
      </c>
      <c r="N43" s="22"/>
      <c r="P43" s="37">
        <f t="shared" si="12"/>
        <v>5.4236000000000004</v>
      </c>
      <c r="Q43" s="37">
        <f t="shared" si="13"/>
        <v>3.0328999999999997</v>
      </c>
      <c r="R43" s="37">
        <f t="shared" si="14"/>
        <v>3.9117000000000002</v>
      </c>
      <c r="S43" s="37">
        <f t="shared" si="15"/>
        <v>0.63180000000000003</v>
      </c>
      <c r="T43" s="37">
        <f t="shared" si="10"/>
        <v>13</v>
      </c>
    </row>
    <row r="44" spans="1:20">
      <c r="A44" s="8" t="s">
        <v>86</v>
      </c>
      <c r="B44" s="202">
        <v>13</v>
      </c>
      <c r="C44" s="202">
        <v>13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5.4236000000000004</v>
      </c>
      <c r="J44" s="21">
        <f t="shared" si="6"/>
        <v>3.0328999999999997</v>
      </c>
      <c r="K44" s="21">
        <f t="shared" si="7"/>
        <v>3.9117000000000002</v>
      </c>
      <c r="L44" s="21">
        <f t="shared" si="8"/>
        <v>0.63180000000000003</v>
      </c>
      <c r="M44" s="156">
        <f t="shared" si="9"/>
        <v>13</v>
      </c>
      <c r="N44" s="22"/>
      <c r="P44" s="37">
        <f t="shared" si="12"/>
        <v>5.4236000000000004</v>
      </c>
      <c r="Q44" s="37">
        <f t="shared" si="13"/>
        <v>3.0328999999999997</v>
      </c>
      <c r="R44" s="37">
        <f t="shared" si="14"/>
        <v>3.9117000000000002</v>
      </c>
      <c r="S44" s="37">
        <f t="shared" si="15"/>
        <v>0.63180000000000003</v>
      </c>
      <c r="T44" s="37">
        <f t="shared" si="10"/>
        <v>13</v>
      </c>
    </row>
    <row r="45" spans="1:20">
      <c r="A45" s="8" t="s">
        <v>87</v>
      </c>
      <c r="B45" s="202">
        <v>13</v>
      </c>
      <c r="C45" s="202">
        <v>13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5.4236000000000004</v>
      </c>
      <c r="J45" s="21">
        <f t="shared" si="6"/>
        <v>3.0328999999999997</v>
      </c>
      <c r="K45" s="21">
        <f t="shared" si="7"/>
        <v>3.9117000000000002</v>
      </c>
      <c r="L45" s="21">
        <f t="shared" si="8"/>
        <v>0.63180000000000003</v>
      </c>
      <c r="M45" s="156">
        <f t="shared" si="9"/>
        <v>13</v>
      </c>
      <c r="N45" s="22"/>
      <c r="P45" s="37">
        <f t="shared" si="12"/>
        <v>5.4236000000000004</v>
      </c>
      <c r="Q45" s="37">
        <f t="shared" si="13"/>
        <v>3.0328999999999997</v>
      </c>
      <c r="R45" s="37">
        <f t="shared" si="14"/>
        <v>3.9117000000000002</v>
      </c>
      <c r="S45" s="37">
        <f t="shared" si="15"/>
        <v>0.63180000000000003</v>
      </c>
      <c r="T45" s="37">
        <f t="shared" si="10"/>
        <v>13</v>
      </c>
    </row>
    <row r="46" spans="1:20">
      <c r="A46" s="8" t="s">
        <v>88</v>
      </c>
      <c r="B46" s="202">
        <v>13</v>
      </c>
      <c r="C46" s="202">
        <v>13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5.4236000000000004</v>
      </c>
      <c r="J46" s="21">
        <f t="shared" si="6"/>
        <v>3.0328999999999997</v>
      </c>
      <c r="K46" s="21">
        <f t="shared" si="7"/>
        <v>3.9117000000000002</v>
      </c>
      <c r="L46" s="21">
        <f t="shared" si="8"/>
        <v>0.63180000000000003</v>
      </c>
      <c r="M46" s="156">
        <f t="shared" si="9"/>
        <v>13</v>
      </c>
      <c r="N46" s="22"/>
      <c r="P46" s="37">
        <f t="shared" si="12"/>
        <v>5.4236000000000004</v>
      </c>
      <c r="Q46" s="37">
        <f t="shared" si="13"/>
        <v>3.0328999999999997</v>
      </c>
      <c r="R46" s="37">
        <f t="shared" si="14"/>
        <v>3.9117000000000002</v>
      </c>
      <c r="S46" s="37">
        <f t="shared" si="15"/>
        <v>0.63180000000000003</v>
      </c>
      <c r="T46" s="37">
        <f t="shared" si="10"/>
        <v>13</v>
      </c>
    </row>
    <row r="47" spans="1:20">
      <c r="A47" s="8" t="s">
        <v>89</v>
      </c>
      <c r="B47" s="202">
        <v>13</v>
      </c>
      <c r="C47" s="202">
        <v>13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5.4236000000000004</v>
      </c>
      <c r="J47" s="21">
        <f t="shared" si="6"/>
        <v>3.0328999999999997</v>
      </c>
      <c r="K47" s="21">
        <f t="shared" si="7"/>
        <v>3.9117000000000002</v>
      </c>
      <c r="L47" s="21">
        <f t="shared" si="8"/>
        <v>0.63180000000000003</v>
      </c>
      <c r="M47" s="156">
        <f t="shared" si="9"/>
        <v>13</v>
      </c>
      <c r="N47" s="22"/>
      <c r="P47" s="37">
        <f t="shared" si="12"/>
        <v>5.4236000000000004</v>
      </c>
      <c r="Q47" s="37">
        <f t="shared" si="13"/>
        <v>3.0328999999999997</v>
      </c>
      <c r="R47" s="37">
        <f t="shared" si="14"/>
        <v>3.9117000000000002</v>
      </c>
      <c r="S47" s="37">
        <f t="shared" si="15"/>
        <v>0.63180000000000003</v>
      </c>
      <c r="T47" s="37">
        <f t="shared" si="10"/>
        <v>13</v>
      </c>
    </row>
    <row r="48" spans="1:20">
      <c r="A48" s="8" t="s">
        <v>90</v>
      </c>
      <c r="B48" s="202">
        <v>13</v>
      </c>
      <c r="C48" s="202">
        <v>13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5.4236000000000004</v>
      </c>
      <c r="J48" s="21">
        <f t="shared" si="6"/>
        <v>3.0328999999999997</v>
      </c>
      <c r="K48" s="21">
        <f t="shared" si="7"/>
        <v>3.9117000000000002</v>
      </c>
      <c r="L48" s="21">
        <f t="shared" si="8"/>
        <v>0.63180000000000003</v>
      </c>
      <c r="M48" s="156">
        <f t="shared" si="9"/>
        <v>13</v>
      </c>
      <c r="N48" s="22"/>
      <c r="P48" s="37">
        <f t="shared" si="12"/>
        <v>5.4236000000000004</v>
      </c>
      <c r="Q48" s="37">
        <f t="shared" si="13"/>
        <v>3.0328999999999997</v>
      </c>
      <c r="R48" s="37">
        <f t="shared" si="14"/>
        <v>3.9117000000000002</v>
      </c>
      <c r="S48" s="37">
        <f t="shared" si="15"/>
        <v>0.63180000000000003</v>
      </c>
      <c r="T48" s="37">
        <f t="shared" si="10"/>
        <v>13</v>
      </c>
    </row>
    <row r="49" spans="1:20">
      <c r="A49" s="8" t="s">
        <v>91</v>
      </c>
      <c r="B49" s="202">
        <v>13</v>
      </c>
      <c r="C49" s="202">
        <v>13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5.4236000000000004</v>
      </c>
      <c r="J49" s="21">
        <f t="shared" si="6"/>
        <v>3.0328999999999997</v>
      </c>
      <c r="K49" s="21">
        <f t="shared" si="7"/>
        <v>3.9117000000000002</v>
      </c>
      <c r="L49" s="21">
        <f t="shared" si="8"/>
        <v>0.63180000000000003</v>
      </c>
      <c r="M49" s="156">
        <f t="shared" si="9"/>
        <v>13</v>
      </c>
      <c r="N49" s="22"/>
      <c r="P49" s="37">
        <f t="shared" si="12"/>
        <v>5.4236000000000004</v>
      </c>
      <c r="Q49" s="37">
        <f t="shared" si="13"/>
        <v>3.0328999999999997</v>
      </c>
      <c r="R49" s="37">
        <f t="shared" si="14"/>
        <v>3.9117000000000002</v>
      </c>
      <c r="S49" s="37">
        <f t="shared" si="15"/>
        <v>0.63180000000000003</v>
      </c>
      <c r="T49" s="37">
        <f t="shared" si="10"/>
        <v>13</v>
      </c>
    </row>
    <row r="50" spans="1:20">
      <c r="A50" s="8" t="s">
        <v>92</v>
      </c>
      <c r="B50" s="202">
        <v>8</v>
      </c>
      <c r="C50" s="202">
        <v>13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5.4236000000000004</v>
      </c>
      <c r="J50" s="21">
        <f t="shared" si="6"/>
        <v>3.0328999999999997</v>
      </c>
      <c r="K50" s="21">
        <f t="shared" si="7"/>
        <v>3.9117000000000002</v>
      </c>
      <c r="L50" s="21">
        <f t="shared" si="8"/>
        <v>0.63180000000000003</v>
      </c>
      <c r="M50" s="156">
        <f t="shared" si="9"/>
        <v>13</v>
      </c>
      <c r="N50" s="22"/>
      <c r="P50" s="37">
        <f t="shared" si="12"/>
        <v>5.4236000000000004</v>
      </c>
      <c r="Q50" s="37">
        <f t="shared" si="13"/>
        <v>3.0328999999999997</v>
      </c>
      <c r="R50" s="37">
        <f t="shared" si="14"/>
        <v>3.9117000000000002</v>
      </c>
      <c r="S50" s="37">
        <f t="shared" si="15"/>
        <v>0.63180000000000003</v>
      </c>
      <c r="T50" s="37">
        <f t="shared" si="10"/>
        <v>13</v>
      </c>
    </row>
    <row r="51" spans="1:20">
      <c r="A51" s="8" t="s">
        <v>93</v>
      </c>
      <c r="B51" s="202">
        <v>8</v>
      </c>
      <c r="C51" s="202">
        <v>13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5.4236000000000004</v>
      </c>
      <c r="J51" s="21">
        <f t="shared" si="6"/>
        <v>3.0328999999999997</v>
      </c>
      <c r="K51" s="21">
        <f t="shared" si="7"/>
        <v>3.9117000000000002</v>
      </c>
      <c r="L51" s="21">
        <f t="shared" si="8"/>
        <v>0.63180000000000003</v>
      </c>
      <c r="M51" s="156">
        <f t="shared" si="9"/>
        <v>13</v>
      </c>
      <c r="N51" s="22"/>
      <c r="P51" s="37">
        <f t="shared" si="12"/>
        <v>5.4236000000000004</v>
      </c>
      <c r="Q51" s="37">
        <f t="shared" si="13"/>
        <v>3.0328999999999997</v>
      </c>
      <c r="R51" s="37">
        <f t="shared" si="14"/>
        <v>3.9117000000000002</v>
      </c>
      <c r="S51" s="37">
        <f t="shared" si="15"/>
        <v>0.63180000000000003</v>
      </c>
      <c r="T51" s="37">
        <f t="shared" si="10"/>
        <v>13</v>
      </c>
    </row>
    <row r="52" spans="1:20">
      <c r="A52" s="8" t="s">
        <v>94</v>
      </c>
      <c r="B52" s="202">
        <v>8</v>
      </c>
      <c r="C52" s="202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56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202">
        <v>8</v>
      </c>
      <c r="C53" s="202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56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202">
        <v>8</v>
      </c>
      <c r="C54" s="202">
        <v>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3.3376000000000001</v>
      </c>
      <c r="J54" s="21">
        <f t="shared" si="6"/>
        <v>1.8663999999999998</v>
      </c>
      <c r="K54" s="21">
        <f t="shared" si="7"/>
        <v>2.4072</v>
      </c>
      <c r="L54" s="21">
        <f t="shared" si="8"/>
        <v>0.38880000000000003</v>
      </c>
      <c r="M54" s="156">
        <f t="shared" si="9"/>
        <v>8</v>
      </c>
      <c r="N54" s="22"/>
      <c r="P54" s="37">
        <f t="shared" si="12"/>
        <v>3.3376000000000001</v>
      </c>
      <c r="Q54" s="37">
        <f t="shared" si="13"/>
        <v>1.8663999999999998</v>
      </c>
      <c r="R54" s="37">
        <f t="shared" si="14"/>
        <v>2.4072</v>
      </c>
      <c r="S54" s="37">
        <f t="shared" si="15"/>
        <v>0.38880000000000003</v>
      </c>
      <c r="T54" s="37">
        <f t="shared" si="10"/>
        <v>8</v>
      </c>
    </row>
    <row r="55" spans="1:20">
      <c r="A55" s="8" t="s">
        <v>97</v>
      </c>
      <c r="B55" s="202">
        <v>8</v>
      </c>
      <c r="C55" s="202">
        <v>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3.3376000000000001</v>
      </c>
      <c r="J55" s="21">
        <f t="shared" si="6"/>
        <v>1.8663999999999998</v>
      </c>
      <c r="K55" s="21">
        <f t="shared" si="7"/>
        <v>2.4072</v>
      </c>
      <c r="L55" s="21">
        <f t="shared" si="8"/>
        <v>0.38880000000000003</v>
      </c>
      <c r="M55" s="156">
        <f t="shared" si="9"/>
        <v>8</v>
      </c>
      <c r="N55" s="22"/>
      <c r="P55" s="37">
        <f t="shared" si="12"/>
        <v>3.3376000000000001</v>
      </c>
      <c r="Q55" s="37">
        <f t="shared" si="13"/>
        <v>1.8663999999999998</v>
      </c>
      <c r="R55" s="37">
        <f t="shared" si="14"/>
        <v>2.4072</v>
      </c>
      <c r="S55" s="37">
        <f t="shared" si="15"/>
        <v>0.38880000000000003</v>
      </c>
      <c r="T55" s="37">
        <f t="shared" si="10"/>
        <v>8</v>
      </c>
    </row>
    <row r="56" spans="1:20">
      <c r="A56" s="8" t="s">
        <v>98</v>
      </c>
      <c r="B56" s="202">
        <v>8</v>
      </c>
      <c r="C56" s="202">
        <v>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3.3376000000000001</v>
      </c>
      <c r="J56" s="21">
        <f t="shared" si="6"/>
        <v>1.8663999999999998</v>
      </c>
      <c r="K56" s="21">
        <f t="shared" si="7"/>
        <v>2.4072</v>
      </c>
      <c r="L56" s="21">
        <f t="shared" si="8"/>
        <v>0.38880000000000003</v>
      </c>
      <c r="M56" s="156">
        <f t="shared" si="9"/>
        <v>8</v>
      </c>
      <c r="N56" s="22"/>
      <c r="P56" s="37">
        <f t="shared" si="12"/>
        <v>3.3376000000000001</v>
      </c>
      <c r="Q56" s="37">
        <f t="shared" si="13"/>
        <v>1.8663999999999998</v>
      </c>
      <c r="R56" s="37">
        <f t="shared" si="14"/>
        <v>2.4072</v>
      </c>
      <c r="S56" s="37">
        <f t="shared" si="15"/>
        <v>0.38880000000000003</v>
      </c>
      <c r="T56" s="37">
        <f t="shared" si="10"/>
        <v>8</v>
      </c>
    </row>
    <row r="57" spans="1:20">
      <c r="A57" s="8" t="s">
        <v>99</v>
      </c>
      <c r="B57" s="202">
        <v>8</v>
      </c>
      <c r="C57" s="202">
        <v>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3.3376000000000001</v>
      </c>
      <c r="J57" s="21">
        <f t="shared" si="6"/>
        <v>1.8663999999999998</v>
      </c>
      <c r="K57" s="21">
        <f t="shared" si="7"/>
        <v>2.4072</v>
      </c>
      <c r="L57" s="21">
        <f t="shared" si="8"/>
        <v>0.38880000000000003</v>
      </c>
      <c r="M57" s="156">
        <f t="shared" si="9"/>
        <v>8</v>
      </c>
      <c r="N57" s="22"/>
      <c r="P57" s="37">
        <f t="shared" si="12"/>
        <v>3.3376000000000001</v>
      </c>
      <c r="Q57" s="37">
        <f t="shared" si="13"/>
        <v>1.8663999999999998</v>
      </c>
      <c r="R57" s="37">
        <f t="shared" si="14"/>
        <v>2.4072</v>
      </c>
      <c r="S57" s="37">
        <f t="shared" si="15"/>
        <v>0.38880000000000003</v>
      </c>
      <c r="T57" s="37">
        <f t="shared" si="10"/>
        <v>8</v>
      </c>
    </row>
    <row r="58" spans="1:20">
      <c r="A58" s="8" t="s">
        <v>100</v>
      </c>
      <c r="B58" s="202">
        <v>8</v>
      </c>
      <c r="C58" s="202">
        <v>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3.3376000000000001</v>
      </c>
      <c r="J58" s="21">
        <f t="shared" si="6"/>
        <v>1.8663999999999998</v>
      </c>
      <c r="K58" s="21">
        <f t="shared" si="7"/>
        <v>2.4072</v>
      </c>
      <c r="L58" s="21">
        <f t="shared" si="8"/>
        <v>0.38880000000000003</v>
      </c>
      <c r="M58" s="156">
        <f t="shared" si="9"/>
        <v>8</v>
      </c>
      <c r="N58" s="22"/>
      <c r="P58" s="37">
        <f t="shared" si="12"/>
        <v>3.3376000000000001</v>
      </c>
      <c r="Q58" s="37">
        <f t="shared" si="13"/>
        <v>1.8663999999999998</v>
      </c>
      <c r="R58" s="37">
        <f t="shared" si="14"/>
        <v>2.4072</v>
      </c>
      <c r="S58" s="37">
        <f t="shared" si="15"/>
        <v>0.38880000000000003</v>
      </c>
      <c r="T58" s="37">
        <f t="shared" si="10"/>
        <v>8</v>
      </c>
    </row>
    <row r="59" spans="1:20">
      <c r="A59" s="8" t="s">
        <v>101</v>
      </c>
      <c r="B59" s="202">
        <v>8</v>
      </c>
      <c r="C59" s="202">
        <v>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3.3376000000000001</v>
      </c>
      <c r="J59" s="21">
        <f t="shared" si="6"/>
        <v>1.8663999999999998</v>
      </c>
      <c r="K59" s="21">
        <f t="shared" si="7"/>
        <v>2.4072</v>
      </c>
      <c r="L59" s="21">
        <f t="shared" si="8"/>
        <v>0.38880000000000003</v>
      </c>
      <c r="M59" s="156">
        <f t="shared" si="9"/>
        <v>8</v>
      </c>
      <c r="N59" s="22"/>
      <c r="P59" s="37">
        <f t="shared" si="12"/>
        <v>3.3376000000000001</v>
      </c>
      <c r="Q59" s="37">
        <f t="shared" si="13"/>
        <v>1.8663999999999998</v>
      </c>
      <c r="R59" s="37">
        <f t="shared" si="14"/>
        <v>2.4072</v>
      </c>
      <c r="S59" s="37">
        <f t="shared" si="15"/>
        <v>0.38880000000000003</v>
      </c>
      <c r="T59" s="37">
        <f t="shared" si="10"/>
        <v>8</v>
      </c>
    </row>
    <row r="60" spans="1:20">
      <c r="A60" s="8" t="s">
        <v>102</v>
      </c>
      <c r="B60" s="202">
        <v>8</v>
      </c>
      <c r="C60" s="202">
        <v>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3.3376000000000001</v>
      </c>
      <c r="J60" s="21">
        <f t="shared" si="6"/>
        <v>1.8663999999999998</v>
      </c>
      <c r="K60" s="21">
        <f t="shared" si="7"/>
        <v>2.4072</v>
      </c>
      <c r="L60" s="21">
        <f t="shared" si="8"/>
        <v>0.38880000000000003</v>
      </c>
      <c r="M60" s="156">
        <f t="shared" si="9"/>
        <v>8</v>
      </c>
      <c r="N60" s="22"/>
      <c r="P60" s="37">
        <f t="shared" si="12"/>
        <v>3.3376000000000001</v>
      </c>
      <c r="Q60" s="37">
        <f t="shared" si="13"/>
        <v>1.8663999999999998</v>
      </c>
      <c r="R60" s="37">
        <f t="shared" si="14"/>
        <v>2.4072</v>
      </c>
      <c r="S60" s="37">
        <f t="shared" si="15"/>
        <v>0.38880000000000003</v>
      </c>
      <c r="T60" s="37">
        <f t="shared" si="10"/>
        <v>8</v>
      </c>
    </row>
    <row r="61" spans="1:20">
      <c r="A61" s="8" t="s">
        <v>103</v>
      </c>
      <c r="B61" s="202">
        <v>8</v>
      </c>
      <c r="C61" s="202">
        <v>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3.3376000000000001</v>
      </c>
      <c r="J61" s="21">
        <f t="shared" si="6"/>
        <v>1.8663999999999998</v>
      </c>
      <c r="K61" s="21">
        <f t="shared" si="7"/>
        <v>2.4072</v>
      </c>
      <c r="L61" s="21">
        <f t="shared" si="8"/>
        <v>0.38880000000000003</v>
      </c>
      <c r="M61" s="156">
        <f t="shared" si="9"/>
        <v>8</v>
      </c>
      <c r="N61" s="22"/>
      <c r="P61" s="37">
        <f t="shared" si="12"/>
        <v>3.3376000000000001</v>
      </c>
      <c r="Q61" s="37">
        <f t="shared" si="13"/>
        <v>1.8663999999999998</v>
      </c>
      <c r="R61" s="37">
        <f t="shared" si="14"/>
        <v>2.4072</v>
      </c>
      <c r="S61" s="37">
        <f t="shared" si="15"/>
        <v>0.38880000000000003</v>
      </c>
      <c r="T61" s="37">
        <f t="shared" si="10"/>
        <v>8</v>
      </c>
    </row>
    <row r="62" spans="1:20">
      <c r="A62" s="8" t="s">
        <v>104</v>
      </c>
      <c r="B62" s="202">
        <v>8</v>
      </c>
      <c r="C62" s="202">
        <v>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3.3376000000000001</v>
      </c>
      <c r="J62" s="21">
        <f t="shared" si="6"/>
        <v>1.8663999999999998</v>
      </c>
      <c r="K62" s="21">
        <f t="shared" si="7"/>
        <v>2.4072</v>
      </c>
      <c r="L62" s="21">
        <f t="shared" si="8"/>
        <v>0.38880000000000003</v>
      </c>
      <c r="M62" s="156">
        <f t="shared" si="9"/>
        <v>8</v>
      </c>
      <c r="N62" s="22"/>
      <c r="P62" s="37">
        <f t="shared" si="12"/>
        <v>3.3376000000000001</v>
      </c>
      <c r="Q62" s="37">
        <f t="shared" si="13"/>
        <v>1.8663999999999998</v>
      </c>
      <c r="R62" s="37">
        <f t="shared" si="14"/>
        <v>2.4072</v>
      </c>
      <c r="S62" s="37">
        <f t="shared" si="15"/>
        <v>0.38880000000000003</v>
      </c>
      <c r="T62" s="37">
        <f t="shared" si="10"/>
        <v>8</v>
      </c>
    </row>
    <row r="63" spans="1:20">
      <c r="A63" s="8" t="s">
        <v>105</v>
      </c>
      <c r="B63" s="202">
        <v>8</v>
      </c>
      <c r="C63" s="202">
        <v>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3.3376000000000001</v>
      </c>
      <c r="J63" s="21">
        <f t="shared" si="6"/>
        <v>1.8663999999999998</v>
      </c>
      <c r="K63" s="21">
        <f t="shared" si="7"/>
        <v>2.4072</v>
      </c>
      <c r="L63" s="21">
        <f t="shared" si="8"/>
        <v>0.38880000000000003</v>
      </c>
      <c r="M63" s="156">
        <f t="shared" si="9"/>
        <v>8</v>
      </c>
      <c r="N63" s="22"/>
      <c r="P63" s="37">
        <f t="shared" si="12"/>
        <v>3.3376000000000001</v>
      </c>
      <c r="Q63" s="37">
        <f t="shared" si="13"/>
        <v>1.8663999999999998</v>
      </c>
      <c r="R63" s="37">
        <f t="shared" si="14"/>
        <v>2.4072</v>
      </c>
      <c r="S63" s="37">
        <f t="shared" si="15"/>
        <v>0.38880000000000003</v>
      </c>
      <c r="T63" s="37">
        <f t="shared" si="10"/>
        <v>8</v>
      </c>
    </row>
    <row r="64" spans="1:20">
      <c r="A64" s="8" t="s">
        <v>106</v>
      </c>
      <c r="B64" s="202">
        <v>8</v>
      </c>
      <c r="C64" s="202">
        <v>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3.3376000000000001</v>
      </c>
      <c r="J64" s="21">
        <f t="shared" si="6"/>
        <v>1.8663999999999998</v>
      </c>
      <c r="K64" s="21">
        <f t="shared" si="7"/>
        <v>2.4072</v>
      </c>
      <c r="L64" s="21">
        <f t="shared" si="8"/>
        <v>0.38880000000000003</v>
      </c>
      <c r="M64" s="156">
        <f t="shared" si="9"/>
        <v>8</v>
      </c>
      <c r="N64" s="22"/>
      <c r="P64" s="37">
        <f t="shared" si="12"/>
        <v>3.3376000000000001</v>
      </c>
      <c r="Q64" s="37">
        <f t="shared" si="13"/>
        <v>1.8663999999999998</v>
      </c>
      <c r="R64" s="37">
        <f t="shared" si="14"/>
        <v>2.4072</v>
      </c>
      <c r="S64" s="37">
        <f t="shared" si="15"/>
        <v>0.38880000000000003</v>
      </c>
      <c r="T64" s="37">
        <f t="shared" si="10"/>
        <v>8</v>
      </c>
    </row>
    <row r="65" spans="1:20">
      <c r="A65" s="8" t="s">
        <v>107</v>
      </c>
      <c r="B65" s="202">
        <v>8</v>
      </c>
      <c r="C65" s="202">
        <v>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3.3376000000000001</v>
      </c>
      <c r="J65" s="21">
        <f t="shared" si="6"/>
        <v>1.8663999999999998</v>
      </c>
      <c r="K65" s="21">
        <f t="shared" si="7"/>
        <v>2.4072</v>
      </c>
      <c r="L65" s="21">
        <f t="shared" si="8"/>
        <v>0.38880000000000003</v>
      </c>
      <c r="M65" s="156">
        <f t="shared" si="9"/>
        <v>8</v>
      </c>
      <c r="N65" s="22"/>
      <c r="P65" s="37">
        <f t="shared" si="12"/>
        <v>3.3376000000000001</v>
      </c>
      <c r="Q65" s="37">
        <f t="shared" si="13"/>
        <v>1.8663999999999998</v>
      </c>
      <c r="R65" s="37">
        <f t="shared" si="14"/>
        <v>2.4072</v>
      </c>
      <c r="S65" s="37">
        <f t="shared" si="15"/>
        <v>0.38880000000000003</v>
      </c>
      <c r="T65" s="37">
        <f t="shared" si="10"/>
        <v>8</v>
      </c>
    </row>
    <row r="66" spans="1:20">
      <c r="A66" s="8" t="s">
        <v>108</v>
      </c>
      <c r="B66" s="202">
        <v>8</v>
      </c>
      <c r="C66" s="202">
        <v>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3.3376000000000001</v>
      </c>
      <c r="J66" s="21">
        <f t="shared" si="6"/>
        <v>1.8663999999999998</v>
      </c>
      <c r="K66" s="21">
        <f t="shared" si="7"/>
        <v>2.4072</v>
      </c>
      <c r="L66" s="21">
        <f t="shared" si="8"/>
        <v>0.38880000000000003</v>
      </c>
      <c r="M66" s="156">
        <f t="shared" si="9"/>
        <v>8</v>
      </c>
      <c r="N66" s="22"/>
      <c r="P66" s="37">
        <f t="shared" si="12"/>
        <v>3.3376000000000001</v>
      </c>
      <c r="Q66" s="37">
        <f t="shared" si="13"/>
        <v>1.8663999999999998</v>
      </c>
      <c r="R66" s="37">
        <f t="shared" si="14"/>
        <v>2.4072</v>
      </c>
      <c r="S66" s="37">
        <f t="shared" si="15"/>
        <v>0.38880000000000003</v>
      </c>
      <c r="T66" s="37">
        <f t="shared" si="10"/>
        <v>8</v>
      </c>
    </row>
    <row r="67" spans="1:20">
      <c r="A67" s="8" t="s">
        <v>109</v>
      </c>
      <c r="B67" s="202">
        <v>8</v>
      </c>
      <c r="C67" s="202">
        <v>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3.3376000000000001</v>
      </c>
      <c r="J67" s="21">
        <f t="shared" si="6"/>
        <v>1.8663999999999998</v>
      </c>
      <c r="K67" s="21">
        <f t="shared" si="7"/>
        <v>2.4072</v>
      </c>
      <c r="L67" s="21">
        <f t="shared" si="8"/>
        <v>0.38880000000000003</v>
      </c>
      <c r="M67" s="156">
        <f t="shared" si="9"/>
        <v>8</v>
      </c>
      <c r="N67" s="22"/>
      <c r="P67" s="37">
        <f t="shared" ref="P67:P98" si="17">I67</f>
        <v>3.3376000000000001</v>
      </c>
      <c r="Q67" s="37">
        <f t="shared" ref="Q67:Q98" si="18">J67</f>
        <v>1.8663999999999998</v>
      </c>
      <c r="R67" s="37">
        <f t="shared" ref="R67:R98" si="19">K67</f>
        <v>2.4072</v>
      </c>
      <c r="S67" s="37">
        <f t="shared" ref="S67:S98" si="20">L67</f>
        <v>0.38880000000000003</v>
      </c>
      <c r="T67" s="37">
        <f t="shared" si="10"/>
        <v>8</v>
      </c>
    </row>
    <row r="68" spans="1:20">
      <c r="A68" s="8" t="s">
        <v>110</v>
      </c>
      <c r="B68" s="202">
        <v>8</v>
      </c>
      <c r="C68" s="202">
        <v>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3.3376000000000001</v>
      </c>
      <c r="J68" s="21">
        <f t="shared" ref="J68:J98" si="22">C68*E68/100</f>
        <v>1.8663999999999998</v>
      </c>
      <c r="K68" s="21">
        <f t="shared" ref="K68:K98" si="23">C68*F68/100</f>
        <v>2.4072</v>
      </c>
      <c r="L68" s="21">
        <f t="shared" ref="L68:L98" si="24">C68*G68/100</f>
        <v>0.38880000000000003</v>
      </c>
      <c r="M68" s="156">
        <f t="shared" ref="M68:M98" si="25">SUM(I68:L68)</f>
        <v>8</v>
      </c>
      <c r="N68" s="22"/>
      <c r="P68" s="37">
        <f t="shared" si="17"/>
        <v>3.3376000000000001</v>
      </c>
      <c r="Q68" s="37">
        <f t="shared" si="18"/>
        <v>1.8663999999999998</v>
      </c>
      <c r="R68" s="37">
        <f t="shared" si="19"/>
        <v>2.4072</v>
      </c>
      <c r="S68" s="37">
        <f t="shared" si="20"/>
        <v>0.38880000000000003</v>
      </c>
      <c r="T68" s="37">
        <f t="shared" ref="T68:T99" si="26">SUM(P68:S68)</f>
        <v>8</v>
      </c>
    </row>
    <row r="69" spans="1:20">
      <c r="A69" s="8" t="s">
        <v>111</v>
      </c>
      <c r="B69" s="202">
        <v>8</v>
      </c>
      <c r="C69" s="202">
        <v>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3.3376000000000001</v>
      </c>
      <c r="J69" s="21">
        <f t="shared" si="22"/>
        <v>1.8663999999999998</v>
      </c>
      <c r="K69" s="21">
        <f t="shared" si="23"/>
        <v>2.4072</v>
      </c>
      <c r="L69" s="21">
        <f t="shared" si="24"/>
        <v>0.38880000000000003</v>
      </c>
      <c r="M69" s="156">
        <f t="shared" si="25"/>
        <v>8</v>
      </c>
      <c r="N69" s="22"/>
      <c r="P69" s="37">
        <f t="shared" si="17"/>
        <v>3.3376000000000001</v>
      </c>
      <c r="Q69" s="37">
        <f t="shared" si="18"/>
        <v>1.8663999999999998</v>
      </c>
      <c r="R69" s="37">
        <f t="shared" si="19"/>
        <v>2.4072</v>
      </c>
      <c r="S69" s="37">
        <f t="shared" si="20"/>
        <v>0.38880000000000003</v>
      </c>
      <c r="T69" s="37">
        <f t="shared" si="26"/>
        <v>8</v>
      </c>
    </row>
    <row r="70" spans="1:20">
      <c r="A70" s="8" t="s">
        <v>112</v>
      </c>
      <c r="B70" s="202">
        <v>8</v>
      </c>
      <c r="C70" s="202">
        <v>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3.3376000000000001</v>
      </c>
      <c r="J70" s="21">
        <f t="shared" si="22"/>
        <v>1.8663999999999998</v>
      </c>
      <c r="K70" s="21">
        <f t="shared" si="23"/>
        <v>2.4072</v>
      </c>
      <c r="L70" s="21">
        <f t="shared" si="24"/>
        <v>0.38880000000000003</v>
      </c>
      <c r="M70" s="156">
        <f t="shared" si="25"/>
        <v>8</v>
      </c>
      <c r="N70" s="22"/>
      <c r="P70" s="37">
        <f t="shared" si="17"/>
        <v>3.3376000000000001</v>
      </c>
      <c r="Q70" s="37">
        <f t="shared" si="18"/>
        <v>1.8663999999999998</v>
      </c>
      <c r="R70" s="37">
        <f t="shared" si="19"/>
        <v>2.4072</v>
      </c>
      <c r="S70" s="37">
        <f t="shared" si="20"/>
        <v>0.38880000000000003</v>
      </c>
      <c r="T70" s="37">
        <f t="shared" si="26"/>
        <v>8</v>
      </c>
    </row>
    <row r="71" spans="1:20">
      <c r="A71" s="8" t="s">
        <v>113</v>
      </c>
      <c r="B71" s="202">
        <v>8</v>
      </c>
      <c r="C71" s="202">
        <v>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3.3376000000000001</v>
      </c>
      <c r="J71" s="21">
        <f t="shared" si="22"/>
        <v>1.8663999999999998</v>
      </c>
      <c r="K71" s="21">
        <f t="shared" si="23"/>
        <v>2.4072</v>
      </c>
      <c r="L71" s="21">
        <f t="shared" si="24"/>
        <v>0.38880000000000003</v>
      </c>
      <c r="M71" s="156">
        <f t="shared" si="25"/>
        <v>8</v>
      </c>
      <c r="N71" s="22"/>
      <c r="P71" s="37">
        <f t="shared" si="17"/>
        <v>3.3376000000000001</v>
      </c>
      <c r="Q71" s="37">
        <f t="shared" si="18"/>
        <v>1.8663999999999998</v>
      </c>
      <c r="R71" s="37">
        <f t="shared" si="19"/>
        <v>2.4072</v>
      </c>
      <c r="S71" s="37">
        <f t="shared" si="20"/>
        <v>0.38880000000000003</v>
      </c>
      <c r="T71" s="37">
        <f t="shared" si="26"/>
        <v>8</v>
      </c>
    </row>
    <row r="72" spans="1:20">
      <c r="A72" s="8" t="s">
        <v>114</v>
      </c>
      <c r="B72" s="202">
        <v>8</v>
      </c>
      <c r="C72" s="202">
        <v>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3.3376000000000001</v>
      </c>
      <c r="J72" s="21">
        <f t="shared" si="22"/>
        <v>1.8663999999999998</v>
      </c>
      <c r="K72" s="21">
        <f t="shared" si="23"/>
        <v>2.4072</v>
      </c>
      <c r="L72" s="21">
        <f t="shared" si="24"/>
        <v>0.38880000000000003</v>
      </c>
      <c r="M72" s="156">
        <f t="shared" si="25"/>
        <v>8</v>
      </c>
      <c r="N72" s="22"/>
      <c r="P72" s="37">
        <f t="shared" si="17"/>
        <v>3.3376000000000001</v>
      </c>
      <c r="Q72" s="37">
        <f t="shared" si="18"/>
        <v>1.8663999999999998</v>
      </c>
      <c r="R72" s="37">
        <f t="shared" si="19"/>
        <v>2.4072</v>
      </c>
      <c r="S72" s="37">
        <f t="shared" si="20"/>
        <v>0.38880000000000003</v>
      </c>
      <c r="T72" s="37">
        <f t="shared" si="26"/>
        <v>8</v>
      </c>
    </row>
    <row r="73" spans="1:20">
      <c r="A73" s="8" t="s">
        <v>115</v>
      </c>
      <c r="B73" s="202">
        <v>8</v>
      </c>
      <c r="C73" s="202">
        <v>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3.3376000000000001</v>
      </c>
      <c r="J73" s="21">
        <f t="shared" si="22"/>
        <v>1.8663999999999998</v>
      </c>
      <c r="K73" s="21">
        <f t="shared" si="23"/>
        <v>2.4072</v>
      </c>
      <c r="L73" s="21">
        <f t="shared" si="24"/>
        <v>0.38880000000000003</v>
      </c>
      <c r="M73" s="156">
        <f t="shared" si="25"/>
        <v>8</v>
      </c>
      <c r="N73" s="22"/>
      <c r="P73" s="37">
        <f t="shared" si="17"/>
        <v>3.3376000000000001</v>
      </c>
      <c r="Q73" s="37">
        <f t="shared" si="18"/>
        <v>1.8663999999999998</v>
      </c>
      <c r="R73" s="37">
        <f t="shared" si="19"/>
        <v>2.4072</v>
      </c>
      <c r="S73" s="37">
        <f t="shared" si="20"/>
        <v>0.38880000000000003</v>
      </c>
      <c r="T73" s="37">
        <f t="shared" si="26"/>
        <v>8</v>
      </c>
    </row>
    <row r="74" spans="1:20">
      <c r="A74" s="8" t="s">
        <v>116</v>
      </c>
      <c r="B74" s="202">
        <v>8</v>
      </c>
      <c r="C74" s="202">
        <v>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3.3376000000000001</v>
      </c>
      <c r="J74" s="21">
        <f t="shared" si="22"/>
        <v>1.8663999999999998</v>
      </c>
      <c r="K74" s="21">
        <f t="shared" si="23"/>
        <v>2.4072</v>
      </c>
      <c r="L74" s="21">
        <f t="shared" si="24"/>
        <v>0.38880000000000003</v>
      </c>
      <c r="M74" s="156">
        <f t="shared" si="25"/>
        <v>8</v>
      </c>
      <c r="N74" s="22"/>
      <c r="P74" s="37">
        <f t="shared" si="17"/>
        <v>3.3376000000000001</v>
      </c>
      <c r="Q74" s="37">
        <f t="shared" si="18"/>
        <v>1.8663999999999998</v>
      </c>
      <c r="R74" s="37">
        <f t="shared" si="19"/>
        <v>2.4072</v>
      </c>
      <c r="S74" s="37">
        <f t="shared" si="20"/>
        <v>0.38880000000000003</v>
      </c>
      <c r="T74" s="37">
        <f t="shared" si="26"/>
        <v>8</v>
      </c>
    </row>
    <row r="75" spans="1:20">
      <c r="A75" s="8" t="s">
        <v>117</v>
      </c>
      <c r="B75" s="202">
        <v>8</v>
      </c>
      <c r="C75" s="202">
        <v>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3.3376000000000001</v>
      </c>
      <c r="J75" s="21">
        <f t="shared" si="22"/>
        <v>1.8663999999999998</v>
      </c>
      <c r="K75" s="21">
        <f t="shared" si="23"/>
        <v>2.4072</v>
      </c>
      <c r="L75" s="21">
        <f t="shared" si="24"/>
        <v>0.38880000000000003</v>
      </c>
      <c r="M75" s="156">
        <f t="shared" si="25"/>
        <v>8</v>
      </c>
      <c r="N75" s="22"/>
      <c r="P75" s="37">
        <f t="shared" si="17"/>
        <v>3.3376000000000001</v>
      </c>
      <c r="Q75" s="37">
        <f t="shared" si="18"/>
        <v>1.8663999999999998</v>
      </c>
      <c r="R75" s="37">
        <f t="shared" si="19"/>
        <v>2.4072</v>
      </c>
      <c r="S75" s="37">
        <f t="shared" si="20"/>
        <v>0.38880000000000003</v>
      </c>
      <c r="T75" s="37">
        <f t="shared" si="26"/>
        <v>8</v>
      </c>
    </row>
    <row r="76" spans="1:20">
      <c r="A76" s="8" t="s">
        <v>118</v>
      </c>
      <c r="B76" s="202">
        <v>8</v>
      </c>
      <c r="C76" s="202">
        <v>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3.3376000000000001</v>
      </c>
      <c r="J76" s="21">
        <f t="shared" si="22"/>
        <v>1.8663999999999998</v>
      </c>
      <c r="K76" s="21">
        <f t="shared" si="23"/>
        <v>2.4072</v>
      </c>
      <c r="L76" s="21">
        <f t="shared" si="24"/>
        <v>0.38880000000000003</v>
      </c>
      <c r="M76" s="156">
        <f t="shared" si="25"/>
        <v>8</v>
      </c>
      <c r="N76" s="22"/>
      <c r="P76" s="37">
        <f t="shared" si="17"/>
        <v>3.3376000000000001</v>
      </c>
      <c r="Q76" s="37">
        <f t="shared" si="18"/>
        <v>1.8663999999999998</v>
      </c>
      <c r="R76" s="37">
        <f t="shared" si="19"/>
        <v>2.4072</v>
      </c>
      <c r="S76" s="37">
        <f t="shared" si="20"/>
        <v>0.38880000000000003</v>
      </c>
      <c r="T76" s="37">
        <f t="shared" si="26"/>
        <v>8</v>
      </c>
    </row>
    <row r="77" spans="1:20">
      <c r="A77" s="8" t="s">
        <v>119</v>
      </c>
      <c r="B77" s="202">
        <v>8</v>
      </c>
      <c r="C77" s="202">
        <v>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3.3376000000000001</v>
      </c>
      <c r="J77" s="21">
        <f t="shared" si="22"/>
        <v>1.8663999999999998</v>
      </c>
      <c r="K77" s="21">
        <f t="shared" si="23"/>
        <v>2.4072</v>
      </c>
      <c r="L77" s="21">
        <f t="shared" si="24"/>
        <v>0.38880000000000003</v>
      </c>
      <c r="M77" s="156">
        <f t="shared" si="25"/>
        <v>8</v>
      </c>
      <c r="N77" s="22"/>
      <c r="P77" s="37">
        <f t="shared" si="17"/>
        <v>3.3376000000000001</v>
      </c>
      <c r="Q77" s="37">
        <f t="shared" si="18"/>
        <v>1.8663999999999998</v>
      </c>
      <c r="R77" s="37">
        <f t="shared" si="19"/>
        <v>2.4072</v>
      </c>
      <c r="S77" s="37">
        <f t="shared" si="20"/>
        <v>0.38880000000000003</v>
      </c>
      <c r="T77" s="37">
        <f t="shared" si="26"/>
        <v>8</v>
      </c>
    </row>
    <row r="78" spans="1:20">
      <c r="A78" s="8" t="s">
        <v>120</v>
      </c>
      <c r="B78" s="202">
        <v>8</v>
      </c>
      <c r="C78" s="202">
        <v>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3.3376000000000001</v>
      </c>
      <c r="J78" s="21">
        <f t="shared" si="22"/>
        <v>1.8663999999999998</v>
      </c>
      <c r="K78" s="21">
        <f t="shared" si="23"/>
        <v>2.4072</v>
      </c>
      <c r="L78" s="21">
        <f t="shared" si="24"/>
        <v>0.38880000000000003</v>
      </c>
      <c r="M78" s="156">
        <f t="shared" si="25"/>
        <v>8</v>
      </c>
      <c r="N78" s="22"/>
      <c r="P78" s="37">
        <f t="shared" si="17"/>
        <v>3.3376000000000001</v>
      </c>
      <c r="Q78" s="37">
        <f t="shared" si="18"/>
        <v>1.8663999999999998</v>
      </c>
      <c r="R78" s="37">
        <f t="shared" si="19"/>
        <v>2.4072</v>
      </c>
      <c r="S78" s="37">
        <f t="shared" si="20"/>
        <v>0.38880000000000003</v>
      </c>
      <c r="T78" s="37">
        <f t="shared" si="26"/>
        <v>8</v>
      </c>
    </row>
    <row r="79" spans="1:20">
      <c r="A79" s="8" t="s">
        <v>121</v>
      </c>
      <c r="B79" s="202">
        <v>8</v>
      </c>
      <c r="C79" s="202">
        <v>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3.3376000000000001</v>
      </c>
      <c r="J79" s="21">
        <f t="shared" si="22"/>
        <v>1.8663999999999998</v>
      </c>
      <c r="K79" s="21">
        <f t="shared" si="23"/>
        <v>2.4072</v>
      </c>
      <c r="L79" s="21">
        <f t="shared" si="24"/>
        <v>0.38880000000000003</v>
      </c>
      <c r="M79" s="156">
        <f t="shared" si="25"/>
        <v>8</v>
      </c>
      <c r="N79" s="22"/>
      <c r="P79" s="37">
        <f t="shared" si="17"/>
        <v>3.3376000000000001</v>
      </c>
      <c r="Q79" s="37">
        <f t="shared" si="18"/>
        <v>1.8663999999999998</v>
      </c>
      <c r="R79" s="37">
        <f t="shared" si="19"/>
        <v>2.4072</v>
      </c>
      <c r="S79" s="37">
        <f t="shared" si="20"/>
        <v>0.38880000000000003</v>
      </c>
      <c r="T79" s="37">
        <f t="shared" si="26"/>
        <v>8</v>
      </c>
    </row>
    <row r="80" spans="1:20">
      <c r="A80" s="8" t="s">
        <v>122</v>
      </c>
      <c r="B80" s="202">
        <v>8</v>
      </c>
      <c r="C80" s="202">
        <v>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3.3376000000000001</v>
      </c>
      <c r="J80" s="21">
        <f t="shared" si="22"/>
        <v>1.8663999999999998</v>
      </c>
      <c r="K80" s="21">
        <f t="shared" si="23"/>
        <v>2.4072</v>
      </c>
      <c r="L80" s="21">
        <f t="shared" si="24"/>
        <v>0.38880000000000003</v>
      </c>
      <c r="M80" s="156">
        <f t="shared" si="25"/>
        <v>8</v>
      </c>
      <c r="N80" s="22"/>
      <c r="P80" s="37">
        <f t="shared" si="17"/>
        <v>3.3376000000000001</v>
      </c>
      <c r="Q80" s="37">
        <f t="shared" si="18"/>
        <v>1.8663999999999998</v>
      </c>
      <c r="R80" s="37">
        <f t="shared" si="19"/>
        <v>2.4072</v>
      </c>
      <c r="S80" s="37">
        <f t="shared" si="20"/>
        <v>0.38880000000000003</v>
      </c>
      <c r="T80" s="37">
        <f t="shared" si="26"/>
        <v>8</v>
      </c>
    </row>
    <row r="81" spans="1:20">
      <c r="A81" s="8" t="s">
        <v>123</v>
      </c>
      <c r="B81" s="202">
        <v>8</v>
      </c>
      <c r="C81" s="202">
        <v>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3.3376000000000001</v>
      </c>
      <c r="J81" s="21">
        <f t="shared" si="22"/>
        <v>1.8663999999999998</v>
      </c>
      <c r="K81" s="21">
        <f t="shared" si="23"/>
        <v>2.4072</v>
      </c>
      <c r="L81" s="21">
        <f t="shared" si="24"/>
        <v>0.38880000000000003</v>
      </c>
      <c r="M81" s="156">
        <f t="shared" si="25"/>
        <v>8</v>
      </c>
      <c r="N81" s="22"/>
      <c r="P81" s="37">
        <f t="shared" si="17"/>
        <v>3.3376000000000001</v>
      </c>
      <c r="Q81" s="37">
        <f t="shared" si="18"/>
        <v>1.8663999999999998</v>
      </c>
      <c r="R81" s="37">
        <f t="shared" si="19"/>
        <v>2.4072</v>
      </c>
      <c r="S81" s="37">
        <f t="shared" si="20"/>
        <v>0.38880000000000003</v>
      </c>
      <c r="T81" s="37">
        <f t="shared" si="26"/>
        <v>8</v>
      </c>
    </row>
    <row r="82" spans="1:20">
      <c r="A82" s="8" t="s">
        <v>124</v>
      </c>
      <c r="B82" s="202">
        <v>8</v>
      </c>
      <c r="C82" s="202">
        <v>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3.3376000000000001</v>
      </c>
      <c r="J82" s="21">
        <f t="shared" si="22"/>
        <v>1.8663999999999998</v>
      </c>
      <c r="K82" s="21">
        <f t="shared" si="23"/>
        <v>2.4072</v>
      </c>
      <c r="L82" s="21">
        <f t="shared" si="24"/>
        <v>0.38880000000000003</v>
      </c>
      <c r="M82" s="156">
        <f t="shared" si="25"/>
        <v>8</v>
      </c>
      <c r="N82" s="22"/>
      <c r="P82" s="37">
        <f t="shared" si="17"/>
        <v>3.3376000000000001</v>
      </c>
      <c r="Q82" s="37">
        <f t="shared" si="18"/>
        <v>1.8663999999999998</v>
      </c>
      <c r="R82" s="37">
        <f t="shared" si="19"/>
        <v>2.4072</v>
      </c>
      <c r="S82" s="37">
        <f t="shared" si="20"/>
        <v>0.38880000000000003</v>
      </c>
      <c r="T82" s="37">
        <f t="shared" si="26"/>
        <v>8</v>
      </c>
    </row>
    <row r="83" spans="1:20">
      <c r="A83" s="8" t="s">
        <v>125</v>
      </c>
      <c r="B83" s="202">
        <v>8</v>
      </c>
      <c r="C83" s="202">
        <v>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3.3376000000000001</v>
      </c>
      <c r="J83" s="21">
        <f t="shared" si="22"/>
        <v>1.8663999999999998</v>
      </c>
      <c r="K83" s="21">
        <f t="shared" si="23"/>
        <v>2.4072</v>
      </c>
      <c r="L83" s="21">
        <f t="shared" si="24"/>
        <v>0.38880000000000003</v>
      </c>
      <c r="M83" s="156">
        <f t="shared" si="25"/>
        <v>8</v>
      </c>
      <c r="N83" s="22"/>
      <c r="P83" s="37">
        <f t="shared" si="17"/>
        <v>3.3376000000000001</v>
      </c>
      <c r="Q83" s="37">
        <f t="shared" si="18"/>
        <v>1.8663999999999998</v>
      </c>
      <c r="R83" s="37">
        <f t="shared" si="19"/>
        <v>2.4072</v>
      </c>
      <c r="S83" s="37">
        <f t="shared" si="20"/>
        <v>0.38880000000000003</v>
      </c>
      <c r="T83" s="37">
        <f t="shared" si="26"/>
        <v>8</v>
      </c>
    </row>
    <row r="84" spans="1:20">
      <c r="A84" s="8" t="s">
        <v>126</v>
      </c>
      <c r="B84" s="202">
        <v>8</v>
      </c>
      <c r="C84" s="202">
        <v>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3.3376000000000001</v>
      </c>
      <c r="J84" s="21">
        <f t="shared" si="22"/>
        <v>1.8663999999999998</v>
      </c>
      <c r="K84" s="21">
        <f t="shared" si="23"/>
        <v>2.4072</v>
      </c>
      <c r="L84" s="21">
        <f t="shared" si="24"/>
        <v>0.38880000000000003</v>
      </c>
      <c r="M84" s="156">
        <f t="shared" si="25"/>
        <v>8</v>
      </c>
      <c r="N84" s="22"/>
      <c r="P84" s="37">
        <f t="shared" si="17"/>
        <v>3.3376000000000001</v>
      </c>
      <c r="Q84" s="37">
        <f t="shared" si="18"/>
        <v>1.8663999999999998</v>
      </c>
      <c r="R84" s="37">
        <f t="shared" si="19"/>
        <v>2.4072</v>
      </c>
      <c r="S84" s="37">
        <f t="shared" si="20"/>
        <v>0.38880000000000003</v>
      </c>
      <c r="T84" s="37">
        <f t="shared" si="26"/>
        <v>8</v>
      </c>
    </row>
    <row r="85" spans="1:20">
      <c r="A85" s="8" t="s">
        <v>127</v>
      </c>
      <c r="B85" s="202">
        <v>8</v>
      </c>
      <c r="C85" s="202">
        <v>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3.3376000000000001</v>
      </c>
      <c r="J85" s="21">
        <f t="shared" si="22"/>
        <v>1.8663999999999998</v>
      </c>
      <c r="K85" s="21">
        <f t="shared" si="23"/>
        <v>2.4072</v>
      </c>
      <c r="L85" s="21">
        <f t="shared" si="24"/>
        <v>0.38880000000000003</v>
      </c>
      <c r="M85" s="156">
        <f t="shared" si="25"/>
        <v>8</v>
      </c>
      <c r="N85" s="22"/>
      <c r="P85" s="37">
        <f t="shared" si="17"/>
        <v>3.3376000000000001</v>
      </c>
      <c r="Q85" s="37">
        <f t="shared" si="18"/>
        <v>1.8663999999999998</v>
      </c>
      <c r="R85" s="37">
        <f t="shared" si="19"/>
        <v>2.4072</v>
      </c>
      <c r="S85" s="37">
        <f t="shared" si="20"/>
        <v>0.38880000000000003</v>
      </c>
      <c r="T85" s="37">
        <f t="shared" si="26"/>
        <v>8</v>
      </c>
    </row>
    <row r="86" spans="1:20">
      <c r="A86" s="8" t="s">
        <v>128</v>
      </c>
      <c r="B86" s="202">
        <v>8</v>
      </c>
      <c r="C86" s="202">
        <v>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3.3376000000000001</v>
      </c>
      <c r="J86" s="21">
        <f t="shared" si="22"/>
        <v>1.8663999999999998</v>
      </c>
      <c r="K86" s="21">
        <f t="shared" si="23"/>
        <v>2.4072</v>
      </c>
      <c r="L86" s="21">
        <f t="shared" si="24"/>
        <v>0.38880000000000003</v>
      </c>
      <c r="M86" s="156">
        <f t="shared" si="25"/>
        <v>8</v>
      </c>
      <c r="N86" s="22"/>
      <c r="P86" s="37">
        <f t="shared" si="17"/>
        <v>3.3376000000000001</v>
      </c>
      <c r="Q86" s="37">
        <f t="shared" si="18"/>
        <v>1.8663999999999998</v>
      </c>
      <c r="R86" s="37">
        <f t="shared" si="19"/>
        <v>2.4072</v>
      </c>
      <c r="S86" s="37">
        <f t="shared" si="20"/>
        <v>0.38880000000000003</v>
      </c>
      <c r="T86" s="37">
        <f t="shared" si="26"/>
        <v>8</v>
      </c>
    </row>
    <row r="87" spans="1:20">
      <c r="A87" s="8" t="s">
        <v>129</v>
      </c>
      <c r="B87" s="202">
        <v>8</v>
      </c>
      <c r="C87" s="202">
        <v>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3.3376000000000001</v>
      </c>
      <c r="J87" s="21">
        <f t="shared" si="22"/>
        <v>1.8663999999999998</v>
      </c>
      <c r="K87" s="21">
        <f t="shared" si="23"/>
        <v>2.4072</v>
      </c>
      <c r="L87" s="21">
        <f t="shared" si="24"/>
        <v>0.38880000000000003</v>
      </c>
      <c r="M87" s="156">
        <f t="shared" si="25"/>
        <v>8</v>
      </c>
      <c r="N87" s="22"/>
      <c r="P87" s="37">
        <f t="shared" si="17"/>
        <v>3.3376000000000001</v>
      </c>
      <c r="Q87" s="37">
        <f t="shared" si="18"/>
        <v>1.8663999999999998</v>
      </c>
      <c r="R87" s="37">
        <f t="shared" si="19"/>
        <v>2.4072</v>
      </c>
      <c r="S87" s="37">
        <f t="shared" si="20"/>
        <v>0.38880000000000003</v>
      </c>
      <c r="T87" s="37">
        <f t="shared" si="26"/>
        <v>8</v>
      </c>
    </row>
    <row r="88" spans="1:20">
      <c r="A88" s="8" t="s">
        <v>130</v>
      </c>
      <c r="B88" s="202">
        <v>8</v>
      </c>
      <c r="C88" s="202">
        <v>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3.3376000000000001</v>
      </c>
      <c r="J88" s="21">
        <f t="shared" si="22"/>
        <v>1.8663999999999998</v>
      </c>
      <c r="K88" s="21">
        <f t="shared" si="23"/>
        <v>2.4072</v>
      </c>
      <c r="L88" s="21">
        <f t="shared" si="24"/>
        <v>0.38880000000000003</v>
      </c>
      <c r="M88" s="156">
        <f t="shared" si="25"/>
        <v>8</v>
      </c>
      <c r="N88" s="22"/>
      <c r="P88" s="37">
        <f t="shared" si="17"/>
        <v>3.3376000000000001</v>
      </c>
      <c r="Q88" s="37">
        <f t="shared" si="18"/>
        <v>1.8663999999999998</v>
      </c>
      <c r="R88" s="37">
        <f t="shared" si="19"/>
        <v>2.4072</v>
      </c>
      <c r="S88" s="37">
        <f t="shared" si="20"/>
        <v>0.38880000000000003</v>
      </c>
      <c r="T88" s="37">
        <f t="shared" si="26"/>
        <v>8</v>
      </c>
    </row>
    <row r="89" spans="1:20">
      <c r="A89" s="8" t="s">
        <v>131</v>
      </c>
      <c r="B89" s="202">
        <v>8</v>
      </c>
      <c r="C89" s="202">
        <v>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3.3376000000000001</v>
      </c>
      <c r="J89" s="21">
        <f t="shared" si="22"/>
        <v>1.8663999999999998</v>
      </c>
      <c r="K89" s="21">
        <f t="shared" si="23"/>
        <v>2.4072</v>
      </c>
      <c r="L89" s="21">
        <f t="shared" si="24"/>
        <v>0.38880000000000003</v>
      </c>
      <c r="M89" s="156">
        <f t="shared" si="25"/>
        <v>8</v>
      </c>
      <c r="N89" s="22"/>
      <c r="P89" s="37">
        <f t="shared" si="17"/>
        <v>3.3376000000000001</v>
      </c>
      <c r="Q89" s="37">
        <f t="shared" si="18"/>
        <v>1.8663999999999998</v>
      </c>
      <c r="R89" s="37">
        <f t="shared" si="19"/>
        <v>2.4072</v>
      </c>
      <c r="S89" s="37">
        <f t="shared" si="20"/>
        <v>0.38880000000000003</v>
      </c>
      <c r="T89" s="37">
        <f t="shared" si="26"/>
        <v>8</v>
      </c>
    </row>
    <row r="90" spans="1:20">
      <c r="A90" s="8" t="s">
        <v>132</v>
      </c>
      <c r="B90" s="202">
        <v>8</v>
      </c>
      <c r="C90" s="202">
        <v>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3.3376000000000001</v>
      </c>
      <c r="J90" s="21">
        <f t="shared" si="22"/>
        <v>1.8663999999999998</v>
      </c>
      <c r="K90" s="21">
        <f t="shared" si="23"/>
        <v>2.4072</v>
      </c>
      <c r="L90" s="21">
        <f t="shared" si="24"/>
        <v>0.38880000000000003</v>
      </c>
      <c r="M90" s="156">
        <f t="shared" si="25"/>
        <v>8</v>
      </c>
      <c r="N90" s="22"/>
      <c r="P90" s="37">
        <f t="shared" si="17"/>
        <v>3.3376000000000001</v>
      </c>
      <c r="Q90" s="37">
        <f t="shared" si="18"/>
        <v>1.8663999999999998</v>
      </c>
      <c r="R90" s="37">
        <f t="shared" si="19"/>
        <v>2.4072</v>
      </c>
      <c r="S90" s="37">
        <f t="shared" si="20"/>
        <v>0.38880000000000003</v>
      </c>
      <c r="T90" s="37">
        <f t="shared" si="26"/>
        <v>8</v>
      </c>
    </row>
    <row r="91" spans="1:20">
      <c r="A91" s="8" t="s">
        <v>133</v>
      </c>
      <c r="B91" s="202">
        <v>8</v>
      </c>
      <c r="C91" s="202">
        <v>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3.3376000000000001</v>
      </c>
      <c r="J91" s="21">
        <f t="shared" si="22"/>
        <v>1.8663999999999998</v>
      </c>
      <c r="K91" s="21">
        <f t="shared" si="23"/>
        <v>2.4072</v>
      </c>
      <c r="L91" s="21">
        <f t="shared" si="24"/>
        <v>0.38880000000000003</v>
      </c>
      <c r="M91" s="156">
        <f t="shared" si="25"/>
        <v>8</v>
      </c>
      <c r="N91" s="22"/>
      <c r="P91" s="37">
        <f t="shared" si="17"/>
        <v>3.3376000000000001</v>
      </c>
      <c r="Q91" s="37">
        <f t="shared" si="18"/>
        <v>1.8663999999999998</v>
      </c>
      <c r="R91" s="37">
        <f t="shared" si="19"/>
        <v>2.4072</v>
      </c>
      <c r="S91" s="37">
        <f t="shared" si="20"/>
        <v>0.38880000000000003</v>
      </c>
      <c r="T91" s="37">
        <f t="shared" si="26"/>
        <v>8</v>
      </c>
    </row>
    <row r="92" spans="1:20">
      <c r="A92" s="8" t="s">
        <v>134</v>
      </c>
      <c r="B92" s="202">
        <v>8</v>
      </c>
      <c r="C92" s="202">
        <v>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3.3376000000000001</v>
      </c>
      <c r="J92" s="21">
        <f t="shared" si="22"/>
        <v>1.8663999999999998</v>
      </c>
      <c r="K92" s="21">
        <f t="shared" si="23"/>
        <v>2.4072</v>
      </c>
      <c r="L92" s="21">
        <f t="shared" si="24"/>
        <v>0.38880000000000003</v>
      </c>
      <c r="M92" s="156">
        <f t="shared" si="25"/>
        <v>8</v>
      </c>
      <c r="N92" s="22"/>
      <c r="P92" s="37">
        <f t="shared" si="17"/>
        <v>3.3376000000000001</v>
      </c>
      <c r="Q92" s="37">
        <f t="shared" si="18"/>
        <v>1.8663999999999998</v>
      </c>
      <c r="R92" s="37">
        <f t="shared" si="19"/>
        <v>2.4072</v>
      </c>
      <c r="S92" s="37">
        <f t="shared" si="20"/>
        <v>0.38880000000000003</v>
      </c>
      <c r="T92" s="37">
        <f t="shared" si="26"/>
        <v>8</v>
      </c>
    </row>
    <row r="93" spans="1:20">
      <c r="A93" s="8" t="s">
        <v>135</v>
      </c>
      <c r="B93" s="202">
        <v>8</v>
      </c>
      <c r="C93" s="202">
        <v>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3.3376000000000001</v>
      </c>
      <c r="J93" s="21">
        <f t="shared" si="22"/>
        <v>1.8663999999999998</v>
      </c>
      <c r="K93" s="21">
        <f t="shared" si="23"/>
        <v>2.4072</v>
      </c>
      <c r="L93" s="21">
        <f t="shared" si="24"/>
        <v>0.38880000000000003</v>
      </c>
      <c r="M93" s="156">
        <f t="shared" si="25"/>
        <v>8</v>
      </c>
      <c r="N93" s="22"/>
      <c r="P93" s="37">
        <f t="shared" si="17"/>
        <v>3.3376000000000001</v>
      </c>
      <c r="Q93" s="37">
        <f t="shared" si="18"/>
        <v>1.8663999999999998</v>
      </c>
      <c r="R93" s="37">
        <f t="shared" si="19"/>
        <v>2.4072</v>
      </c>
      <c r="S93" s="37">
        <f t="shared" si="20"/>
        <v>0.38880000000000003</v>
      </c>
      <c r="T93" s="37">
        <f t="shared" si="26"/>
        <v>8</v>
      </c>
    </row>
    <row r="94" spans="1:20">
      <c r="A94" s="8" t="s">
        <v>136</v>
      </c>
      <c r="B94" s="202">
        <v>8</v>
      </c>
      <c r="C94" s="202">
        <v>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3.3376000000000001</v>
      </c>
      <c r="J94" s="21">
        <f t="shared" si="22"/>
        <v>1.8663999999999998</v>
      </c>
      <c r="K94" s="21">
        <f t="shared" si="23"/>
        <v>2.4072</v>
      </c>
      <c r="L94" s="21">
        <f t="shared" si="24"/>
        <v>0.38880000000000003</v>
      </c>
      <c r="M94" s="156">
        <f t="shared" si="25"/>
        <v>8</v>
      </c>
      <c r="N94" s="22"/>
      <c r="P94" s="37">
        <f t="shared" si="17"/>
        <v>3.3376000000000001</v>
      </c>
      <c r="Q94" s="37">
        <f t="shared" si="18"/>
        <v>1.8663999999999998</v>
      </c>
      <c r="R94" s="37">
        <f t="shared" si="19"/>
        <v>2.4072</v>
      </c>
      <c r="S94" s="37">
        <f t="shared" si="20"/>
        <v>0.38880000000000003</v>
      </c>
      <c r="T94" s="37">
        <f t="shared" si="26"/>
        <v>8</v>
      </c>
    </row>
    <row r="95" spans="1:20">
      <c r="A95" s="8" t="s">
        <v>137</v>
      </c>
      <c r="B95" s="202">
        <v>8</v>
      </c>
      <c r="C95" s="202">
        <v>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3.3376000000000001</v>
      </c>
      <c r="J95" s="21">
        <f t="shared" si="22"/>
        <v>1.8663999999999998</v>
      </c>
      <c r="K95" s="21">
        <f t="shared" si="23"/>
        <v>2.4072</v>
      </c>
      <c r="L95" s="21">
        <f t="shared" si="24"/>
        <v>0.38880000000000003</v>
      </c>
      <c r="M95" s="156">
        <f t="shared" si="25"/>
        <v>8</v>
      </c>
      <c r="N95" s="22"/>
      <c r="P95" s="37">
        <f t="shared" si="17"/>
        <v>3.3376000000000001</v>
      </c>
      <c r="Q95" s="37">
        <f t="shared" si="18"/>
        <v>1.8663999999999998</v>
      </c>
      <c r="R95" s="37">
        <f t="shared" si="19"/>
        <v>2.4072</v>
      </c>
      <c r="S95" s="37">
        <f t="shared" si="20"/>
        <v>0.38880000000000003</v>
      </c>
      <c r="T95" s="37">
        <f t="shared" si="26"/>
        <v>8</v>
      </c>
    </row>
    <row r="96" spans="1:20">
      <c r="A96" s="8" t="s">
        <v>138</v>
      </c>
      <c r="B96" s="202">
        <v>8</v>
      </c>
      <c r="C96" s="202">
        <v>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3.3376000000000001</v>
      </c>
      <c r="J96" s="21">
        <f t="shared" si="22"/>
        <v>1.8663999999999998</v>
      </c>
      <c r="K96" s="21">
        <f t="shared" si="23"/>
        <v>2.4072</v>
      </c>
      <c r="L96" s="21">
        <f t="shared" si="24"/>
        <v>0.38880000000000003</v>
      </c>
      <c r="M96" s="156">
        <f t="shared" si="25"/>
        <v>8</v>
      </c>
      <c r="N96" s="22"/>
      <c r="P96" s="37">
        <f t="shared" si="17"/>
        <v>3.3376000000000001</v>
      </c>
      <c r="Q96" s="37">
        <f t="shared" si="18"/>
        <v>1.8663999999999998</v>
      </c>
      <c r="R96" s="37">
        <f t="shared" si="19"/>
        <v>2.4072</v>
      </c>
      <c r="S96" s="37">
        <f t="shared" si="20"/>
        <v>0.38880000000000003</v>
      </c>
      <c r="T96" s="37">
        <f t="shared" si="26"/>
        <v>8</v>
      </c>
    </row>
    <row r="97" spans="1:23">
      <c r="A97" s="8" t="s">
        <v>139</v>
      </c>
      <c r="B97" s="202">
        <v>8</v>
      </c>
      <c r="C97" s="202">
        <v>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3.3376000000000001</v>
      </c>
      <c r="J97" s="21">
        <f t="shared" si="22"/>
        <v>1.8663999999999998</v>
      </c>
      <c r="K97" s="21">
        <f t="shared" si="23"/>
        <v>2.4072</v>
      </c>
      <c r="L97" s="21">
        <f t="shared" si="24"/>
        <v>0.38880000000000003</v>
      </c>
      <c r="M97" s="156">
        <f t="shared" si="25"/>
        <v>8</v>
      </c>
      <c r="N97" s="22"/>
      <c r="P97" s="37">
        <f t="shared" si="17"/>
        <v>3.3376000000000001</v>
      </c>
      <c r="Q97" s="37">
        <f t="shared" si="18"/>
        <v>1.8663999999999998</v>
      </c>
      <c r="R97" s="37">
        <f t="shared" si="19"/>
        <v>2.4072</v>
      </c>
      <c r="S97" s="37">
        <f t="shared" si="20"/>
        <v>0.38880000000000003</v>
      </c>
      <c r="T97" s="37">
        <f t="shared" si="26"/>
        <v>8</v>
      </c>
    </row>
    <row r="98" spans="1:23" ht="15.75" thickBot="1">
      <c r="A98" s="8" t="s">
        <v>140</v>
      </c>
      <c r="B98" s="202">
        <v>8</v>
      </c>
      <c r="C98" s="202">
        <v>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3.3376000000000001</v>
      </c>
      <c r="J98" s="21">
        <f t="shared" si="22"/>
        <v>1.8663999999999998</v>
      </c>
      <c r="K98" s="21">
        <f t="shared" si="23"/>
        <v>2.4072</v>
      </c>
      <c r="L98" s="21">
        <f t="shared" si="24"/>
        <v>0.38880000000000003</v>
      </c>
      <c r="M98" s="156">
        <f t="shared" si="25"/>
        <v>8</v>
      </c>
      <c r="N98" s="22"/>
      <c r="P98" s="37">
        <f t="shared" si="17"/>
        <v>3.3376000000000001</v>
      </c>
      <c r="Q98" s="37">
        <f t="shared" si="18"/>
        <v>1.8663999999999998</v>
      </c>
      <c r="R98" s="37">
        <f t="shared" si="19"/>
        <v>2.4072</v>
      </c>
      <c r="S98" s="37">
        <f t="shared" si="20"/>
        <v>0.38880000000000003</v>
      </c>
      <c r="T98" s="37">
        <f t="shared" si="26"/>
        <v>8</v>
      </c>
    </row>
    <row r="99" spans="1:23" ht="15.75" thickBot="1">
      <c r="A99" s="8" t="s">
        <v>171</v>
      </c>
      <c r="B99" s="20">
        <f t="shared" ref="B99:H99" si="27">SUM(B3:B98)/4000</f>
        <v>0.25074999999999997</v>
      </c>
      <c r="C99" s="20">
        <f t="shared" si="27"/>
        <v>0.25574999999999998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0.10669890000000007</v>
      </c>
      <c r="J99" s="157">
        <f t="shared" ref="J99:L99" si="28">SUM(J3:J98)/4000</f>
        <v>5.966647499999999E-2</v>
      </c>
      <c r="K99" s="157">
        <f t="shared" si="28"/>
        <v>7.6955174999999848E-2</v>
      </c>
      <c r="L99" s="157">
        <f t="shared" si="28"/>
        <v>1.2429450000000028E-2</v>
      </c>
      <c r="M99" s="158">
        <f>SUM(M3:M98)/4000</f>
        <v>0.25574999999999998</v>
      </c>
      <c r="N99" s="23"/>
      <c r="P99" s="37">
        <f>SUM(P3:P98)/4000</f>
        <v>0.10669890000000007</v>
      </c>
      <c r="Q99" s="37">
        <f t="shared" ref="Q99:S99" si="29">SUM(Q3:Q98)/4000</f>
        <v>5.966647499999999E-2</v>
      </c>
      <c r="R99" s="37">
        <f t="shared" si="29"/>
        <v>7.6955174999999848E-2</v>
      </c>
      <c r="S99" s="37">
        <f t="shared" si="29"/>
        <v>1.2429450000000028E-2</v>
      </c>
      <c r="T99" s="37">
        <f t="shared" si="26"/>
        <v>0.25574999999999992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130.78</v>
      </c>
      <c r="I3" s="53">
        <v>0</v>
      </c>
      <c r="J3" s="53">
        <v>34.83</v>
      </c>
      <c r="K3" s="53">
        <v>0</v>
      </c>
      <c r="L3" s="53">
        <v>0</v>
      </c>
      <c r="M3" s="72">
        <v>3.48</v>
      </c>
      <c r="N3" s="71">
        <v>0</v>
      </c>
      <c r="O3" s="53">
        <v>0</v>
      </c>
      <c r="P3" s="53">
        <v>0</v>
      </c>
      <c r="Q3" s="53">
        <v>-76</v>
      </c>
      <c r="R3" s="53">
        <v>0</v>
      </c>
      <c r="S3" s="72">
        <v>0</v>
      </c>
      <c r="U3" s="73">
        <v>-76</v>
      </c>
      <c r="V3" s="74">
        <v>169.09</v>
      </c>
      <c r="W3">
        <v>130.78</v>
      </c>
      <c r="X3">
        <v>0</v>
      </c>
      <c r="Y3">
        <v>-76</v>
      </c>
      <c r="Z3">
        <v>3.48</v>
      </c>
      <c r="AA3">
        <v>34.83</v>
      </c>
    </row>
    <row r="4" spans="1:27">
      <c r="D4" t="s">
        <v>439</v>
      </c>
      <c r="F4" t="s">
        <v>438</v>
      </c>
      <c r="G4" t="s">
        <v>46</v>
      </c>
      <c r="H4" s="73">
        <v>49.95</v>
      </c>
      <c r="I4" s="46">
        <v>0</v>
      </c>
      <c r="J4" s="46">
        <v>9.01</v>
      </c>
      <c r="K4" s="46">
        <v>0</v>
      </c>
      <c r="L4" s="46">
        <v>0</v>
      </c>
      <c r="M4" s="74">
        <v>3.19</v>
      </c>
      <c r="N4" s="73">
        <v>0</v>
      </c>
      <c r="O4" s="46">
        <v>0</v>
      </c>
      <c r="P4" s="46">
        <v>0</v>
      </c>
      <c r="Q4" s="46">
        <v>-78</v>
      </c>
      <c r="R4" s="46">
        <v>0</v>
      </c>
      <c r="S4" s="74">
        <v>0</v>
      </c>
      <c r="U4" s="73">
        <v>-78</v>
      </c>
      <c r="V4" s="74">
        <v>62.15</v>
      </c>
      <c r="W4">
        <v>49.95</v>
      </c>
      <c r="X4">
        <v>0</v>
      </c>
      <c r="Y4">
        <v>-78</v>
      </c>
      <c r="Z4">
        <v>3.19</v>
      </c>
      <c r="AA4">
        <v>9.01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2.12</v>
      </c>
      <c r="N5" s="73">
        <v>0</v>
      </c>
      <c r="O5" s="46">
        <v>-30</v>
      </c>
      <c r="P5" s="46">
        <v>0</v>
      </c>
      <c r="Q5" s="46">
        <v>-81</v>
      </c>
      <c r="R5" s="46">
        <v>0</v>
      </c>
      <c r="S5" s="74">
        <v>0</v>
      </c>
      <c r="U5" s="73">
        <v>-111</v>
      </c>
      <c r="V5" s="74">
        <v>2.12</v>
      </c>
      <c r="W5">
        <v>0</v>
      </c>
      <c r="X5">
        <v>-30</v>
      </c>
      <c r="Y5">
        <v>-81</v>
      </c>
      <c r="Z5">
        <v>2.12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1.1599999999999999</v>
      </c>
      <c r="N6" s="73">
        <v>0</v>
      </c>
      <c r="O6" s="46">
        <v>-125</v>
      </c>
      <c r="P6" s="46">
        <v>0</v>
      </c>
      <c r="Q6" s="46">
        <v>-82</v>
      </c>
      <c r="R6" s="46">
        <v>0</v>
      </c>
      <c r="S6" s="74">
        <v>0</v>
      </c>
      <c r="U6" s="73">
        <v>-207</v>
      </c>
      <c r="V6" s="74">
        <v>1.1599999999999999</v>
      </c>
      <c r="W6">
        <v>0</v>
      </c>
      <c r="X6">
        <v>-125</v>
      </c>
      <c r="Y6">
        <v>-82</v>
      </c>
      <c r="Z6">
        <v>1.1599999999999999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0.48</v>
      </c>
      <c r="N7" s="73">
        <v>0</v>
      </c>
      <c r="O7" s="46">
        <v>-192</v>
      </c>
      <c r="P7" s="46">
        <v>0</v>
      </c>
      <c r="Q7" s="46">
        <v>-36</v>
      </c>
      <c r="R7" s="46">
        <v>0</v>
      </c>
      <c r="S7" s="74">
        <v>0</v>
      </c>
      <c r="U7" s="73">
        <v>-228</v>
      </c>
      <c r="V7" s="74">
        <v>0.48</v>
      </c>
      <c r="W7">
        <v>0</v>
      </c>
      <c r="X7">
        <v>-192</v>
      </c>
      <c r="Y7">
        <v>-36</v>
      </c>
      <c r="Z7">
        <v>0.48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0.48</v>
      </c>
      <c r="N8" s="73">
        <v>0</v>
      </c>
      <c r="O8" s="46">
        <v>-171</v>
      </c>
      <c r="P8" s="46">
        <v>0</v>
      </c>
      <c r="Q8" s="46">
        <v>-37</v>
      </c>
      <c r="R8" s="46">
        <v>0</v>
      </c>
      <c r="S8" s="74">
        <v>0</v>
      </c>
      <c r="U8" s="73">
        <v>-208</v>
      </c>
      <c r="V8" s="74">
        <v>0.48</v>
      </c>
      <c r="W8">
        <v>0</v>
      </c>
      <c r="X8">
        <v>-171</v>
      </c>
      <c r="Y8">
        <v>-37</v>
      </c>
      <c r="Z8">
        <v>0.48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0.77</v>
      </c>
      <c r="N9" s="73">
        <v>0</v>
      </c>
      <c r="O9" s="46">
        <v>-211</v>
      </c>
      <c r="P9" s="46">
        <v>0</v>
      </c>
      <c r="Q9" s="46">
        <v>-40</v>
      </c>
      <c r="R9" s="46">
        <v>0</v>
      </c>
      <c r="S9" s="74">
        <v>0</v>
      </c>
      <c r="U9" s="73">
        <v>-251</v>
      </c>
      <c r="V9" s="74">
        <v>0.77</v>
      </c>
      <c r="W9">
        <v>0</v>
      </c>
      <c r="X9">
        <v>-211</v>
      </c>
      <c r="Y9">
        <v>-40</v>
      </c>
      <c r="Z9">
        <v>0.77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0.96</v>
      </c>
      <c r="N10" s="73">
        <v>0</v>
      </c>
      <c r="O10" s="46">
        <v>-221</v>
      </c>
      <c r="P10" s="46">
        <v>0</v>
      </c>
      <c r="Q10" s="46">
        <v>-42</v>
      </c>
      <c r="R10" s="46">
        <v>0</v>
      </c>
      <c r="S10" s="74">
        <v>0</v>
      </c>
      <c r="U10" s="73">
        <v>-263</v>
      </c>
      <c r="V10" s="74">
        <v>0.96</v>
      </c>
      <c r="W10">
        <v>0</v>
      </c>
      <c r="X10">
        <v>-221</v>
      </c>
      <c r="Y10">
        <v>-42</v>
      </c>
      <c r="Z10">
        <v>0.96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-251</v>
      </c>
      <c r="P11" s="46">
        <v>0</v>
      </c>
      <c r="Q11" s="46">
        <v>-47</v>
      </c>
      <c r="R11" s="46">
        <v>0</v>
      </c>
      <c r="S11" s="74">
        <v>0</v>
      </c>
      <c r="U11" s="73">
        <v>-298</v>
      </c>
      <c r="V11" s="74">
        <v>0</v>
      </c>
      <c r="W11">
        <v>0</v>
      </c>
      <c r="X11">
        <v>-251</v>
      </c>
      <c r="Y11">
        <v>-47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-266</v>
      </c>
      <c r="P12" s="46">
        <v>0</v>
      </c>
      <c r="Q12" s="46">
        <v>-46</v>
      </c>
      <c r="R12" s="46">
        <v>0</v>
      </c>
      <c r="S12" s="74">
        <v>0</v>
      </c>
      <c r="U12" s="73">
        <v>-312</v>
      </c>
      <c r="V12" s="74">
        <v>0</v>
      </c>
      <c r="W12">
        <v>0</v>
      </c>
      <c r="X12">
        <v>-266</v>
      </c>
      <c r="Y12">
        <v>-46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-244</v>
      </c>
      <c r="P13" s="46">
        <v>0</v>
      </c>
      <c r="Q13" s="46">
        <v>-46</v>
      </c>
      <c r="R13" s="46">
        <v>0</v>
      </c>
      <c r="S13" s="74">
        <v>0</v>
      </c>
      <c r="U13" s="73">
        <v>-290</v>
      </c>
      <c r="V13" s="74">
        <v>0</v>
      </c>
      <c r="W13">
        <v>0</v>
      </c>
      <c r="X13">
        <v>-244</v>
      </c>
      <c r="Y13">
        <v>-46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0.1</v>
      </c>
      <c r="N14" s="73">
        <v>0</v>
      </c>
      <c r="O14" s="46">
        <v>-259</v>
      </c>
      <c r="P14" s="46">
        <v>0</v>
      </c>
      <c r="Q14" s="46">
        <v>-47</v>
      </c>
      <c r="R14" s="46">
        <v>0</v>
      </c>
      <c r="S14" s="74">
        <v>0</v>
      </c>
      <c r="U14" s="73">
        <v>-306</v>
      </c>
      <c r="V14" s="74">
        <v>0.1</v>
      </c>
      <c r="W14">
        <v>0</v>
      </c>
      <c r="X14">
        <v>-259</v>
      </c>
      <c r="Y14">
        <v>-47</v>
      </c>
      <c r="Z14">
        <v>0.1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-238</v>
      </c>
      <c r="P15" s="46">
        <v>0</v>
      </c>
      <c r="Q15" s="46">
        <v>-48</v>
      </c>
      <c r="R15" s="46">
        <v>0</v>
      </c>
      <c r="S15" s="74">
        <v>0</v>
      </c>
      <c r="U15" s="73">
        <v>-286</v>
      </c>
      <c r="V15" s="74">
        <v>0</v>
      </c>
      <c r="W15">
        <v>0</v>
      </c>
      <c r="X15">
        <v>-238</v>
      </c>
      <c r="Y15">
        <v>-48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-248</v>
      </c>
      <c r="P16" s="46">
        <v>0</v>
      </c>
      <c r="Q16" s="46">
        <v>-50</v>
      </c>
      <c r="R16" s="46">
        <v>0</v>
      </c>
      <c r="S16" s="74">
        <v>0</v>
      </c>
      <c r="U16" s="73">
        <v>-298</v>
      </c>
      <c r="V16" s="74">
        <v>0</v>
      </c>
      <c r="W16">
        <v>0</v>
      </c>
      <c r="X16">
        <v>-248</v>
      </c>
      <c r="Y16">
        <v>-50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-268</v>
      </c>
      <c r="P17" s="46">
        <v>0</v>
      </c>
      <c r="Q17" s="46">
        <v>-50</v>
      </c>
      <c r="R17" s="46">
        <v>0</v>
      </c>
      <c r="S17" s="74">
        <v>0</v>
      </c>
      <c r="U17" s="73">
        <v>-318</v>
      </c>
      <c r="V17" s="74">
        <v>0</v>
      </c>
      <c r="W17">
        <v>0</v>
      </c>
      <c r="X17">
        <v>-268</v>
      </c>
      <c r="Y17">
        <v>-50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-288</v>
      </c>
      <c r="P18" s="46">
        <v>-20</v>
      </c>
      <c r="Q18" s="46">
        <v>-52</v>
      </c>
      <c r="R18" s="46">
        <v>0</v>
      </c>
      <c r="S18" s="74">
        <v>0</v>
      </c>
      <c r="U18" s="73">
        <v>-360</v>
      </c>
      <c r="V18" s="74">
        <v>0</v>
      </c>
      <c r="W18">
        <v>0</v>
      </c>
      <c r="X18">
        <v>-288</v>
      </c>
      <c r="Y18">
        <v>-52</v>
      </c>
      <c r="Z18">
        <v>0</v>
      </c>
      <c r="AA18">
        <v>-20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3.37</v>
      </c>
      <c r="N19" s="73">
        <v>0</v>
      </c>
      <c r="O19" s="46">
        <v>-308</v>
      </c>
      <c r="P19" s="46">
        <v>-43</v>
      </c>
      <c r="Q19" s="46">
        <v>-52</v>
      </c>
      <c r="R19" s="46">
        <v>0</v>
      </c>
      <c r="S19" s="74">
        <v>0</v>
      </c>
      <c r="U19" s="73">
        <v>-403</v>
      </c>
      <c r="V19" s="74">
        <v>3.37</v>
      </c>
      <c r="W19">
        <v>0</v>
      </c>
      <c r="X19">
        <v>-308</v>
      </c>
      <c r="Y19">
        <v>-52</v>
      </c>
      <c r="Z19">
        <v>3.37</v>
      </c>
      <c r="AA19">
        <v>-43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7.33</v>
      </c>
      <c r="N20" s="73">
        <v>0</v>
      </c>
      <c r="O20" s="46">
        <v>-333</v>
      </c>
      <c r="P20" s="46">
        <v>-58</v>
      </c>
      <c r="Q20" s="46">
        <v>-52</v>
      </c>
      <c r="R20" s="46">
        <v>0</v>
      </c>
      <c r="S20" s="74">
        <v>0</v>
      </c>
      <c r="U20" s="73">
        <v>-443</v>
      </c>
      <c r="V20" s="74">
        <v>7.33</v>
      </c>
      <c r="W20">
        <v>0</v>
      </c>
      <c r="X20">
        <v>-333</v>
      </c>
      <c r="Y20">
        <v>-52</v>
      </c>
      <c r="Z20">
        <v>7.33</v>
      </c>
      <c r="AA20">
        <v>-58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6.07</v>
      </c>
      <c r="N21" s="73">
        <v>0</v>
      </c>
      <c r="O21" s="46">
        <v>-343</v>
      </c>
      <c r="P21" s="46">
        <v>-69</v>
      </c>
      <c r="Q21" s="46">
        <v>-53</v>
      </c>
      <c r="R21" s="46">
        <v>0</v>
      </c>
      <c r="S21" s="74">
        <v>0</v>
      </c>
      <c r="U21" s="73">
        <v>-465</v>
      </c>
      <c r="V21" s="74">
        <v>6.07</v>
      </c>
      <c r="W21">
        <v>0</v>
      </c>
      <c r="X21">
        <v>-343</v>
      </c>
      <c r="Y21">
        <v>-53</v>
      </c>
      <c r="Z21">
        <v>6.07</v>
      </c>
      <c r="AA21">
        <v>-69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7.81</v>
      </c>
      <c r="N22" s="73">
        <v>0</v>
      </c>
      <c r="O22" s="46">
        <v>-353</v>
      </c>
      <c r="P22" s="46">
        <v>-87</v>
      </c>
      <c r="Q22" s="46">
        <v>-54</v>
      </c>
      <c r="R22" s="46">
        <v>0</v>
      </c>
      <c r="S22" s="74">
        <v>0</v>
      </c>
      <c r="U22" s="73">
        <v>-494</v>
      </c>
      <c r="V22" s="74">
        <v>7.81</v>
      </c>
      <c r="W22">
        <v>0</v>
      </c>
      <c r="X22">
        <v>-353</v>
      </c>
      <c r="Y22">
        <v>-54</v>
      </c>
      <c r="Z22">
        <v>7.81</v>
      </c>
      <c r="AA22">
        <v>-87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4.43</v>
      </c>
      <c r="N23" s="73">
        <v>0</v>
      </c>
      <c r="O23" s="46">
        <v>-159</v>
      </c>
      <c r="P23" s="46">
        <v>-110</v>
      </c>
      <c r="Q23" s="46">
        <v>-55</v>
      </c>
      <c r="R23" s="46">
        <v>0</v>
      </c>
      <c r="S23" s="74">
        <v>0</v>
      </c>
      <c r="U23" s="73">
        <v>-324</v>
      </c>
      <c r="V23" s="74">
        <v>4.43</v>
      </c>
      <c r="W23">
        <v>0</v>
      </c>
      <c r="X23">
        <v>-159</v>
      </c>
      <c r="Y23">
        <v>-55</v>
      </c>
      <c r="Z23">
        <v>4.43</v>
      </c>
      <c r="AA23">
        <v>-110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8.68</v>
      </c>
      <c r="N24" s="73">
        <v>0</v>
      </c>
      <c r="O24" s="46">
        <v>-174</v>
      </c>
      <c r="P24" s="46">
        <v>-212</v>
      </c>
      <c r="Q24" s="46">
        <v>-57</v>
      </c>
      <c r="R24" s="46">
        <v>0</v>
      </c>
      <c r="S24" s="74">
        <v>0</v>
      </c>
      <c r="U24" s="73">
        <v>-443</v>
      </c>
      <c r="V24" s="74">
        <v>8.68</v>
      </c>
      <c r="W24">
        <v>0</v>
      </c>
      <c r="X24">
        <v>-174</v>
      </c>
      <c r="Y24">
        <v>-57</v>
      </c>
      <c r="Z24">
        <v>8.68</v>
      </c>
      <c r="AA24">
        <v>-212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9.16</v>
      </c>
      <c r="N25" s="73">
        <v>0</v>
      </c>
      <c r="O25" s="46">
        <v>-184</v>
      </c>
      <c r="P25" s="46">
        <v>-229</v>
      </c>
      <c r="Q25" s="46">
        <v>-60</v>
      </c>
      <c r="R25" s="46">
        <v>0</v>
      </c>
      <c r="S25" s="74">
        <v>0</v>
      </c>
      <c r="U25" s="73">
        <v>-473</v>
      </c>
      <c r="V25" s="74">
        <v>9.16</v>
      </c>
      <c r="W25">
        <v>0</v>
      </c>
      <c r="X25">
        <v>-184</v>
      </c>
      <c r="Y25">
        <v>-60</v>
      </c>
      <c r="Z25">
        <v>9.16</v>
      </c>
      <c r="AA25">
        <v>-229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7.23</v>
      </c>
      <c r="N26" s="73">
        <v>0</v>
      </c>
      <c r="O26" s="46">
        <v>-204</v>
      </c>
      <c r="P26" s="46">
        <v>-259</v>
      </c>
      <c r="Q26" s="46">
        <v>-62</v>
      </c>
      <c r="R26" s="46">
        <v>0</v>
      </c>
      <c r="S26" s="74">
        <v>0</v>
      </c>
      <c r="U26" s="73">
        <v>-525</v>
      </c>
      <c r="V26" s="74">
        <v>7.23</v>
      </c>
      <c r="W26">
        <v>0</v>
      </c>
      <c r="X26">
        <v>-204</v>
      </c>
      <c r="Y26">
        <v>-62</v>
      </c>
      <c r="Z26">
        <v>7.23</v>
      </c>
      <c r="AA26">
        <v>-259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8.2899999999999991</v>
      </c>
      <c r="N27" s="73">
        <v>0</v>
      </c>
      <c r="O27" s="46">
        <v>-239</v>
      </c>
      <c r="P27" s="46">
        <v>-272</v>
      </c>
      <c r="Q27" s="46">
        <v>-58</v>
      </c>
      <c r="R27" s="46">
        <v>0</v>
      </c>
      <c r="S27" s="74">
        <v>0</v>
      </c>
      <c r="U27" s="73">
        <v>-569</v>
      </c>
      <c r="V27" s="74">
        <v>8.2899999999999991</v>
      </c>
      <c r="W27">
        <v>0</v>
      </c>
      <c r="X27">
        <v>-239</v>
      </c>
      <c r="Y27">
        <v>-58</v>
      </c>
      <c r="Z27">
        <v>8.2899999999999991</v>
      </c>
      <c r="AA27">
        <v>-272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9.93</v>
      </c>
      <c r="N28" s="73">
        <v>0</v>
      </c>
      <c r="O28" s="46">
        <v>-199</v>
      </c>
      <c r="P28" s="46">
        <v>-281</v>
      </c>
      <c r="Q28" s="46">
        <v>-59</v>
      </c>
      <c r="R28" s="46">
        <v>0</v>
      </c>
      <c r="S28" s="74">
        <v>0</v>
      </c>
      <c r="U28" s="73">
        <v>-539</v>
      </c>
      <c r="V28" s="74">
        <v>9.93</v>
      </c>
      <c r="W28">
        <v>0</v>
      </c>
      <c r="X28">
        <v>-199</v>
      </c>
      <c r="Y28">
        <v>-59</v>
      </c>
      <c r="Z28">
        <v>9.93</v>
      </c>
      <c r="AA28">
        <v>-281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11.66</v>
      </c>
      <c r="N29" s="73">
        <v>0</v>
      </c>
      <c r="O29" s="46">
        <v>-209</v>
      </c>
      <c r="P29" s="46">
        <v>-292</v>
      </c>
      <c r="Q29" s="46">
        <v>-58</v>
      </c>
      <c r="R29" s="46">
        <v>0</v>
      </c>
      <c r="S29" s="74">
        <v>0</v>
      </c>
      <c r="U29" s="73">
        <v>-559</v>
      </c>
      <c r="V29" s="74">
        <v>11.66</v>
      </c>
      <c r="W29">
        <v>0</v>
      </c>
      <c r="X29">
        <v>-209</v>
      </c>
      <c r="Y29">
        <v>-58</v>
      </c>
      <c r="Z29">
        <v>11.66</v>
      </c>
      <c r="AA29">
        <v>-292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2.2200000000000002</v>
      </c>
      <c r="N30" s="73">
        <v>-6</v>
      </c>
      <c r="O30" s="46">
        <v>-183</v>
      </c>
      <c r="P30" s="46">
        <v>-301</v>
      </c>
      <c r="Q30" s="46">
        <v>-50</v>
      </c>
      <c r="R30" s="46">
        <v>0</v>
      </c>
      <c r="S30" s="74">
        <v>0</v>
      </c>
      <c r="U30" s="73">
        <v>-540</v>
      </c>
      <c r="V30" s="74">
        <v>2.2200000000000002</v>
      </c>
      <c r="W30">
        <v>-6</v>
      </c>
      <c r="X30">
        <v>-183</v>
      </c>
      <c r="Y30">
        <v>-50</v>
      </c>
      <c r="Z30">
        <v>2.2200000000000002</v>
      </c>
      <c r="AA30">
        <v>-301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-52</v>
      </c>
      <c r="O31" s="46">
        <v>-202</v>
      </c>
      <c r="P31" s="46">
        <v>-72</v>
      </c>
      <c r="Q31" s="46">
        <v>-45</v>
      </c>
      <c r="R31" s="46">
        <v>0</v>
      </c>
      <c r="S31" s="74">
        <v>0</v>
      </c>
      <c r="U31" s="73">
        <v>-371</v>
      </c>
      <c r="V31" s="74">
        <v>0</v>
      </c>
      <c r="W31">
        <v>-52</v>
      </c>
      <c r="X31">
        <v>-202</v>
      </c>
      <c r="Y31">
        <v>-45</v>
      </c>
      <c r="Z31">
        <v>0</v>
      </c>
      <c r="AA31">
        <v>-72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-106</v>
      </c>
      <c r="O32" s="46">
        <v>-222</v>
      </c>
      <c r="P32" s="46">
        <v>-73</v>
      </c>
      <c r="Q32" s="46">
        <v>-35</v>
      </c>
      <c r="R32" s="46">
        <v>0</v>
      </c>
      <c r="S32" s="74">
        <v>0</v>
      </c>
      <c r="U32" s="73">
        <v>-436</v>
      </c>
      <c r="V32" s="74">
        <v>0</v>
      </c>
      <c r="W32">
        <v>-106</v>
      </c>
      <c r="X32">
        <v>-222</v>
      </c>
      <c r="Y32">
        <v>-35</v>
      </c>
      <c r="Z32">
        <v>0</v>
      </c>
      <c r="AA32">
        <v>-73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-151</v>
      </c>
      <c r="O33" s="46">
        <v>-237</v>
      </c>
      <c r="P33" s="46">
        <v>-82</v>
      </c>
      <c r="Q33" s="46">
        <v>-22</v>
      </c>
      <c r="R33" s="46">
        <v>0</v>
      </c>
      <c r="S33" s="74">
        <v>0</v>
      </c>
      <c r="U33" s="73">
        <v>-492</v>
      </c>
      <c r="V33" s="74">
        <v>0</v>
      </c>
      <c r="W33">
        <v>-151</v>
      </c>
      <c r="X33">
        <v>-237</v>
      </c>
      <c r="Y33">
        <v>-22</v>
      </c>
      <c r="Z33">
        <v>0</v>
      </c>
      <c r="AA33">
        <v>-82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-213</v>
      </c>
      <c r="O34" s="46">
        <v>-262</v>
      </c>
      <c r="P34" s="46">
        <v>-102</v>
      </c>
      <c r="Q34" s="46">
        <v>0</v>
      </c>
      <c r="R34" s="46">
        <v>0</v>
      </c>
      <c r="S34" s="74">
        <v>0</v>
      </c>
      <c r="U34" s="73">
        <v>-577</v>
      </c>
      <c r="V34" s="74">
        <v>0</v>
      </c>
      <c r="W34">
        <v>-213</v>
      </c>
      <c r="X34">
        <v>-262</v>
      </c>
      <c r="Y34">
        <v>0</v>
      </c>
      <c r="Z34">
        <v>0</v>
      </c>
      <c r="AA34">
        <v>-102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-247</v>
      </c>
      <c r="O35" s="46">
        <v>-282</v>
      </c>
      <c r="P35" s="46">
        <v>-104</v>
      </c>
      <c r="Q35" s="46">
        <v>0</v>
      </c>
      <c r="R35" s="46">
        <v>0</v>
      </c>
      <c r="S35" s="74">
        <v>0</v>
      </c>
      <c r="U35" s="73">
        <v>-633</v>
      </c>
      <c r="V35" s="74">
        <v>0</v>
      </c>
      <c r="W35">
        <v>-247</v>
      </c>
      <c r="X35">
        <v>-282</v>
      </c>
      <c r="Y35">
        <v>0</v>
      </c>
      <c r="Z35">
        <v>0</v>
      </c>
      <c r="AA35">
        <v>-104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-273</v>
      </c>
      <c r="O36" s="46">
        <v>-297</v>
      </c>
      <c r="P36" s="46">
        <v>-101</v>
      </c>
      <c r="Q36" s="46">
        <v>0</v>
      </c>
      <c r="R36" s="46">
        <v>0</v>
      </c>
      <c r="S36" s="74">
        <v>0</v>
      </c>
      <c r="U36" s="73">
        <v>-671</v>
      </c>
      <c r="V36" s="74">
        <v>0</v>
      </c>
      <c r="W36">
        <v>-273</v>
      </c>
      <c r="X36">
        <v>-297</v>
      </c>
      <c r="Y36">
        <v>0</v>
      </c>
      <c r="Z36">
        <v>0</v>
      </c>
      <c r="AA36">
        <v>-101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-296</v>
      </c>
      <c r="O37" s="46">
        <v>-357</v>
      </c>
      <c r="P37" s="46">
        <v>-100</v>
      </c>
      <c r="Q37" s="46">
        <v>0</v>
      </c>
      <c r="R37" s="46">
        <v>0</v>
      </c>
      <c r="S37" s="74">
        <v>0</v>
      </c>
      <c r="U37" s="73">
        <v>-753</v>
      </c>
      <c r="V37" s="74">
        <v>0</v>
      </c>
      <c r="W37">
        <v>-296</v>
      </c>
      <c r="X37">
        <v>-357</v>
      </c>
      <c r="Y37">
        <v>0</v>
      </c>
      <c r="Z37">
        <v>0</v>
      </c>
      <c r="AA37">
        <v>-100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-317</v>
      </c>
      <c r="O38" s="46">
        <v>-367</v>
      </c>
      <c r="P38" s="46">
        <v>-102</v>
      </c>
      <c r="Q38" s="46">
        <v>0</v>
      </c>
      <c r="R38" s="46">
        <v>0</v>
      </c>
      <c r="S38" s="74">
        <v>0</v>
      </c>
      <c r="U38" s="73">
        <v>-786</v>
      </c>
      <c r="V38" s="74">
        <v>0</v>
      </c>
      <c r="W38">
        <v>-317</v>
      </c>
      <c r="X38">
        <v>-367</v>
      </c>
      <c r="Y38">
        <v>0</v>
      </c>
      <c r="Z38">
        <v>0</v>
      </c>
      <c r="AA38">
        <v>-102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-348</v>
      </c>
      <c r="O39" s="46">
        <v>-372</v>
      </c>
      <c r="P39" s="46">
        <v>-78</v>
      </c>
      <c r="Q39" s="46">
        <v>0</v>
      </c>
      <c r="R39" s="46">
        <v>0</v>
      </c>
      <c r="S39" s="74">
        <v>0</v>
      </c>
      <c r="U39" s="73">
        <v>-798</v>
      </c>
      <c r="V39" s="74">
        <v>0</v>
      </c>
      <c r="W39">
        <v>-348</v>
      </c>
      <c r="X39">
        <v>-372</v>
      </c>
      <c r="Y39">
        <v>0</v>
      </c>
      <c r="Z39">
        <v>0</v>
      </c>
      <c r="AA39">
        <v>-78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-348</v>
      </c>
      <c r="O40" s="46">
        <v>-352</v>
      </c>
      <c r="P40" s="46">
        <v>-12</v>
      </c>
      <c r="Q40" s="46">
        <v>0</v>
      </c>
      <c r="R40" s="46">
        <v>0</v>
      </c>
      <c r="S40" s="74">
        <v>0</v>
      </c>
      <c r="U40" s="73">
        <v>-712</v>
      </c>
      <c r="V40" s="74">
        <v>0</v>
      </c>
      <c r="W40">
        <v>-348</v>
      </c>
      <c r="X40">
        <v>-352</v>
      </c>
      <c r="Y40">
        <v>0</v>
      </c>
      <c r="Z40">
        <v>0</v>
      </c>
      <c r="AA40">
        <v>-12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-346</v>
      </c>
      <c r="O41" s="46">
        <v>-347</v>
      </c>
      <c r="P41" s="46">
        <v>0</v>
      </c>
      <c r="Q41" s="46">
        <v>0</v>
      </c>
      <c r="R41" s="46">
        <v>0</v>
      </c>
      <c r="S41" s="74">
        <v>0</v>
      </c>
      <c r="U41" s="73">
        <v>-693</v>
      </c>
      <c r="V41" s="74">
        <v>0</v>
      </c>
      <c r="W41">
        <v>-346</v>
      </c>
      <c r="X41">
        <v>-347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-339</v>
      </c>
      <c r="O42" s="46">
        <v>-337</v>
      </c>
      <c r="P42" s="46">
        <v>0</v>
      </c>
      <c r="Q42" s="46">
        <v>0</v>
      </c>
      <c r="R42" s="46">
        <v>0</v>
      </c>
      <c r="S42" s="74">
        <v>0</v>
      </c>
      <c r="U42" s="73">
        <v>-676</v>
      </c>
      <c r="V42" s="74">
        <v>0</v>
      </c>
      <c r="W42">
        <v>-339</v>
      </c>
      <c r="X42">
        <v>-337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-330</v>
      </c>
      <c r="O43" s="46">
        <v>-327</v>
      </c>
      <c r="P43" s="46">
        <v>0</v>
      </c>
      <c r="Q43" s="46">
        <v>0</v>
      </c>
      <c r="R43" s="46">
        <v>0</v>
      </c>
      <c r="S43" s="74">
        <v>0</v>
      </c>
      <c r="U43" s="73">
        <v>-657</v>
      </c>
      <c r="V43" s="74">
        <v>0</v>
      </c>
      <c r="W43">
        <v>-330</v>
      </c>
      <c r="X43">
        <v>-327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-313</v>
      </c>
      <c r="O44" s="46">
        <v>-322</v>
      </c>
      <c r="P44" s="46">
        <v>0</v>
      </c>
      <c r="Q44" s="46">
        <v>0</v>
      </c>
      <c r="R44" s="46">
        <v>0</v>
      </c>
      <c r="S44" s="74">
        <v>0</v>
      </c>
      <c r="U44" s="73">
        <v>-635</v>
      </c>
      <c r="V44" s="74">
        <v>0</v>
      </c>
      <c r="W44">
        <v>-313</v>
      </c>
      <c r="X44">
        <v>-322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-300</v>
      </c>
      <c r="O45" s="46">
        <v>-307</v>
      </c>
      <c r="P45" s="46">
        <v>0</v>
      </c>
      <c r="Q45" s="46">
        <v>0</v>
      </c>
      <c r="R45" s="46">
        <v>0</v>
      </c>
      <c r="S45" s="74">
        <v>0</v>
      </c>
      <c r="U45" s="73">
        <v>-607</v>
      </c>
      <c r="V45" s="74">
        <v>0</v>
      </c>
      <c r="W45">
        <v>-300</v>
      </c>
      <c r="X45">
        <v>-307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-287</v>
      </c>
      <c r="O46" s="46">
        <v>-292</v>
      </c>
      <c r="P46" s="46">
        <v>0</v>
      </c>
      <c r="Q46" s="46">
        <v>0</v>
      </c>
      <c r="R46" s="46">
        <v>0</v>
      </c>
      <c r="S46" s="74">
        <v>0</v>
      </c>
      <c r="U46" s="73">
        <v>-579</v>
      </c>
      <c r="V46" s="74">
        <v>0</v>
      </c>
      <c r="W46">
        <v>-287</v>
      </c>
      <c r="X46">
        <v>-292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-250</v>
      </c>
      <c r="O47" s="46">
        <v>-262</v>
      </c>
      <c r="P47" s="46">
        <v>0</v>
      </c>
      <c r="Q47" s="46">
        <v>0</v>
      </c>
      <c r="R47" s="46">
        <v>0</v>
      </c>
      <c r="S47" s="74">
        <v>0</v>
      </c>
      <c r="U47" s="73">
        <v>-512</v>
      </c>
      <c r="V47" s="74">
        <v>0</v>
      </c>
      <c r="W47">
        <v>-250</v>
      </c>
      <c r="X47">
        <v>-262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-220</v>
      </c>
      <c r="O48" s="46">
        <v>-242</v>
      </c>
      <c r="P48" s="46">
        <v>0</v>
      </c>
      <c r="Q48" s="46">
        <v>0</v>
      </c>
      <c r="R48" s="46">
        <v>0</v>
      </c>
      <c r="S48" s="74">
        <v>0</v>
      </c>
      <c r="U48" s="73">
        <v>-462</v>
      </c>
      <c r="V48" s="74">
        <v>0</v>
      </c>
      <c r="W48">
        <v>-220</v>
      </c>
      <c r="X48">
        <v>-242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-187</v>
      </c>
      <c r="O49" s="46">
        <v>-212</v>
      </c>
      <c r="P49" s="46">
        <v>0</v>
      </c>
      <c r="Q49" s="46">
        <v>0</v>
      </c>
      <c r="R49" s="46">
        <v>0</v>
      </c>
      <c r="S49" s="74">
        <v>0</v>
      </c>
      <c r="U49" s="73">
        <v>-399</v>
      </c>
      <c r="V49" s="74">
        <v>0</v>
      </c>
      <c r="W49">
        <v>-187</v>
      </c>
      <c r="X49">
        <v>-212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-167</v>
      </c>
      <c r="O50" s="46">
        <v>-192</v>
      </c>
      <c r="P50" s="46">
        <v>0</v>
      </c>
      <c r="Q50" s="46">
        <v>0</v>
      </c>
      <c r="R50" s="46">
        <v>0</v>
      </c>
      <c r="S50" s="74">
        <v>0</v>
      </c>
      <c r="U50" s="73">
        <v>-359</v>
      </c>
      <c r="V50" s="74">
        <v>0</v>
      </c>
      <c r="W50">
        <v>-167</v>
      </c>
      <c r="X50">
        <v>-192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-123</v>
      </c>
      <c r="O51" s="46">
        <v>-137</v>
      </c>
      <c r="P51" s="46">
        <v>0</v>
      </c>
      <c r="Q51" s="46">
        <v>0</v>
      </c>
      <c r="R51" s="46">
        <v>0</v>
      </c>
      <c r="S51" s="74">
        <v>0</v>
      </c>
      <c r="U51" s="73">
        <v>-260</v>
      </c>
      <c r="V51" s="74">
        <v>0</v>
      </c>
      <c r="W51">
        <v>-123</v>
      </c>
      <c r="X51">
        <v>-137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-91</v>
      </c>
      <c r="O52" s="46">
        <v>-82</v>
      </c>
      <c r="P52" s="46">
        <v>0</v>
      </c>
      <c r="Q52" s="46">
        <v>0</v>
      </c>
      <c r="R52" s="46">
        <v>0</v>
      </c>
      <c r="S52" s="74">
        <v>0</v>
      </c>
      <c r="U52" s="73">
        <v>-173</v>
      </c>
      <c r="V52" s="74">
        <v>0</v>
      </c>
      <c r="W52">
        <v>-91</v>
      </c>
      <c r="X52">
        <v>-82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-61</v>
      </c>
      <c r="O53" s="46">
        <v>-67</v>
      </c>
      <c r="P53" s="46">
        <v>0</v>
      </c>
      <c r="Q53" s="46">
        <v>0</v>
      </c>
      <c r="R53" s="46">
        <v>0</v>
      </c>
      <c r="S53" s="74">
        <v>0</v>
      </c>
      <c r="U53" s="73">
        <v>-128</v>
      </c>
      <c r="V53" s="74">
        <v>0</v>
      </c>
      <c r="W53">
        <v>-61</v>
      </c>
      <c r="X53">
        <v>-67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-25</v>
      </c>
      <c r="O54" s="46">
        <v>-47</v>
      </c>
      <c r="P54" s="46">
        <v>0</v>
      </c>
      <c r="Q54" s="46">
        <v>0</v>
      </c>
      <c r="R54" s="46">
        <v>0</v>
      </c>
      <c r="S54" s="74">
        <v>0</v>
      </c>
      <c r="U54" s="73">
        <v>-72</v>
      </c>
      <c r="V54" s="74">
        <v>0</v>
      </c>
      <c r="W54">
        <v>-25</v>
      </c>
      <c r="X54">
        <v>-47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-69</v>
      </c>
      <c r="O55" s="46">
        <v>-147</v>
      </c>
      <c r="P55" s="46">
        <v>0</v>
      </c>
      <c r="Q55" s="46">
        <v>0</v>
      </c>
      <c r="R55" s="46">
        <v>0</v>
      </c>
      <c r="S55" s="74">
        <v>0</v>
      </c>
      <c r="U55" s="73">
        <v>-216</v>
      </c>
      <c r="V55" s="74">
        <v>0</v>
      </c>
      <c r="W55">
        <v>-69</v>
      </c>
      <c r="X55">
        <v>-147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-44</v>
      </c>
      <c r="O56" s="46">
        <v>-137</v>
      </c>
      <c r="P56" s="46">
        <v>0</v>
      </c>
      <c r="Q56" s="46">
        <v>0</v>
      </c>
      <c r="R56" s="46">
        <v>0</v>
      </c>
      <c r="S56" s="74">
        <v>0</v>
      </c>
      <c r="U56" s="73">
        <v>-181</v>
      </c>
      <c r="V56" s="74">
        <v>0</v>
      </c>
      <c r="W56">
        <v>-44</v>
      </c>
      <c r="X56">
        <v>-137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-77</v>
      </c>
      <c r="P57" s="46">
        <v>0</v>
      </c>
      <c r="Q57" s="46">
        <v>0</v>
      </c>
      <c r="R57" s="46">
        <v>0</v>
      </c>
      <c r="S57" s="74">
        <v>0</v>
      </c>
      <c r="U57" s="73">
        <v>-77</v>
      </c>
      <c r="V57" s="74">
        <v>0</v>
      </c>
      <c r="W57">
        <v>0</v>
      </c>
      <c r="X57">
        <v>-77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118.56</v>
      </c>
      <c r="K58" s="46">
        <v>0</v>
      </c>
      <c r="L58" s="46">
        <v>0</v>
      </c>
      <c r="M58" s="74">
        <v>0</v>
      </c>
      <c r="N58" s="73">
        <v>0</v>
      </c>
      <c r="O58" s="46">
        <v>-67</v>
      </c>
      <c r="P58" s="46">
        <v>0</v>
      </c>
      <c r="Q58" s="46">
        <v>0</v>
      </c>
      <c r="R58" s="46">
        <v>0</v>
      </c>
      <c r="S58" s="74">
        <v>0</v>
      </c>
      <c r="U58" s="73">
        <v>-67</v>
      </c>
      <c r="V58" s="74">
        <v>118.56</v>
      </c>
      <c r="W58">
        <v>0</v>
      </c>
      <c r="X58">
        <v>-67</v>
      </c>
      <c r="Y58">
        <v>0</v>
      </c>
      <c r="Z58">
        <v>0</v>
      </c>
      <c r="AA58">
        <v>118.56</v>
      </c>
    </row>
    <row r="59" spans="7:27">
      <c r="G59" t="s">
        <v>101</v>
      </c>
      <c r="H59" s="73">
        <v>0</v>
      </c>
      <c r="I59" s="46">
        <v>0</v>
      </c>
      <c r="J59" s="46">
        <v>202.42</v>
      </c>
      <c r="K59" s="46">
        <v>0</v>
      </c>
      <c r="L59" s="46">
        <v>0</v>
      </c>
      <c r="M59" s="74">
        <v>0</v>
      </c>
      <c r="N59" s="73">
        <v>0</v>
      </c>
      <c r="O59" s="46">
        <v>-62</v>
      </c>
      <c r="P59" s="46">
        <v>0</v>
      </c>
      <c r="Q59" s="46">
        <v>0</v>
      </c>
      <c r="R59" s="46">
        <v>0</v>
      </c>
      <c r="S59" s="74">
        <v>0</v>
      </c>
      <c r="U59" s="73">
        <v>-62</v>
      </c>
      <c r="V59" s="74">
        <v>202.42</v>
      </c>
      <c r="W59">
        <v>0</v>
      </c>
      <c r="X59">
        <v>-62</v>
      </c>
      <c r="Y59">
        <v>0</v>
      </c>
      <c r="Z59">
        <v>0</v>
      </c>
      <c r="AA59">
        <v>202.42</v>
      </c>
    </row>
    <row r="60" spans="7:27">
      <c r="G60" t="s">
        <v>102</v>
      </c>
      <c r="H60" s="73">
        <v>0</v>
      </c>
      <c r="I60" s="46">
        <v>0</v>
      </c>
      <c r="J60" s="46">
        <v>233.26</v>
      </c>
      <c r="K60" s="46">
        <v>0</v>
      </c>
      <c r="L60" s="46">
        <v>0</v>
      </c>
      <c r="M60" s="74">
        <v>0</v>
      </c>
      <c r="N60" s="73">
        <v>0</v>
      </c>
      <c r="O60" s="46">
        <v>-2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233.26</v>
      </c>
      <c r="W60">
        <v>0</v>
      </c>
      <c r="X60">
        <v>-2</v>
      </c>
      <c r="Y60">
        <v>0</v>
      </c>
      <c r="Z60">
        <v>0</v>
      </c>
      <c r="AA60">
        <v>233.26</v>
      </c>
    </row>
    <row r="61" spans="7:27">
      <c r="G61" t="s">
        <v>103</v>
      </c>
      <c r="H61" s="73">
        <v>0</v>
      </c>
      <c r="I61" s="46">
        <v>0</v>
      </c>
      <c r="J61" s="46">
        <v>291.10000000000002</v>
      </c>
      <c r="K61" s="46">
        <v>0</v>
      </c>
      <c r="L61" s="46">
        <v>0</v>
      </c>
      <c r="M61" s="74">
        <v>7.52</v>
      </c>
      <c r="N61" s="73">
        <v>0</v>
      </c>
      <c r="O61" s="46">
        <v>-2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298.62</v>
      </c>
      <c r="W61">
        <v>0</v>
      </c>
      <c r="X61">
        <v>-2</v>
      </c>
      <c r="Y61">
        <v>0</v>
      </c>
      <c r="Z61">
        <v>7.52</v>
      </c>
      <c r="AA61">
        <v>291.10000000000002</v>
      </c>
    </row>
    <row r="62" spans="7:27">
      <c r="G62" t="s">
        <v>104</v>
      </c>
      <c r="H62" s="73">
        <v>0</v>
      </c>
      <c r="I62" s="46">
        <v>0</v>
      </c>
      <c r="J62" s="46">
        <v>327.73</v>
      </c>
      <c r="K62" s="46">
        <v>0</v>
      </c>
      <c r="L62" s="46">
        <v>0</v>
      </c>
      <c r="M62" s="74">
        <v>9.06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336.79</v>
      </c>
      <c r="W62">
        <v>0</v>
      </c>
      <c r="X62">
        <v>0</v>
      </c>
      <c r="Y62">
        <v>0</v>
      </c>
      <c r="Z62">
        <v>9.06</v>
      </c>
      <c r="AA62">
        <v>327.73</v>
      </c>
    </row>
    <row r="63" spans="7:27">
      <c r="G63" t="s">
        <v>105</v>
      </c>
      <c r="H63" s="73">
        <v>0</v>
      </c>
      <c r="I63" s="46">
        <v>0</v>
      </c>
      <c r="J63" s="46">
        <v>349.9</v>
      </c>
      <c r="K63" s="46">
        <v>0</v>
      </c>
      <c r="L63" s="46">
        <v>0</v>
      </c>
      <c r="M63" s="74">
        <v>8.48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358.38</v>
      </c>
      <c r="W63">
        <v>0</v>
      </c>
      <c r="X63">
        <v>0</v>
      </c>
      <c r="Y63">
        <v>0</v>
      </c>
      <c r="Z63">
        <v>8.48</v>
      </c>
      <c r="AA63">
        <v>349.9</v>
      </c>
    </row>
    <row r="64" spans="7:27">
      <c r="G64" t="s">
        <v>106</v>
      </c>
      <c r="H64" s="73">
        <v>0</v>
      </c>
      <c r="I64" s="46">
        <v>0</v>
      </c>
      <c r="J64" s="46">
        <v>357.61</v>
      </c>
      <c r="K64" s="46">
        <v>0</v>
      </c>
      <c r="L64" s="46">
        <v>0</v>
      </c>
      <c r="M64" s="74">
        <v>7.71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365.32</v>
      </c>
      <c r="W64">
        <v>0</v>
      </c>
      <c r="X64">
        <v>0</v>
      </c>
      <c r="Y64">
        <v>0</v>
      </c>
      <c r="Z64">
        <v>7.71</v>
      </c>
      <c r="AA64">
        <v>357.61</v>
      </c>
    </row>
    <row r="65" spans="7:27">
      <c r="G65" t="s">
        <v>107</v>
      </c>
      <c r="H65" s="73">
        <v>0</v>
      </c>
      <c r="I65" s="46">
        <v>0</v>
      </c>
      <c r="J65" s="46">
        <v>351.82</v>
      </c>
      <c r="K65" s="46">
        <v>0</v>
      </c>
      <c r="L65" s="46">
        <v>0</v>
      </c>
      <c r="M65" s="74">
        <v>10.41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362.23</v>
      </c>
      <c r="W65">
        <v>0</v>
      </c>
      <c r="X65">
        <v>0</v>
      </c>
      <c r="Y65">
        <v>0</v>
      </c>
      <c r="Z65">
        <v>10.41</v>
      </c>
      <c r="AA65">
        <v>351.82</v>
      </c>
    </row>
    <row r="66" spans="7:27">
      <c r="G66" t="s">
        <v>108</v>
      </c>
      <c r="H66" s="73">
        <v>0</v>
      </c>
      <c r="I66" s="46">
        <v>0</v>
      </c>
      <c r="J66" s="46">
        <v>336.4</v>
      </c>
      <c r="K66" s="46">
        <v>0</v>
      </c>
      <c r="L66" s="46">
        <v>0</v>
      </c>
      <c r="M66" s="74">
        <v>10.220000000000001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346.62</v>
      </c>
      <c r="W66">
        <v>0</v>
      </c>
      <c r="X66">
        <v>0</v>
      </c>
      <c r="Y66">
        <v>0</v>
      </c>
      <c r="Z66">
        <v>10.220000000000001</v>
      </c>
      <c r="AA66">
        <v>336.4</v>
      </c>
    </row>
    <row r="67" spans="7:27">
      <c r="G67" t="s">
        <v>109</v>
      </c>
      <c r="H67" s="73">
        <v>0</v>
      </c>
      <c r="I67" s="46">
        <v>0</v>
      </c>
      <c r="J67" s="46">
        <v>321.94</v>
      </c>
      <c r="K67" s="46">
        <v>0</v>
      </c>
      <c r="L67" s="46">
        <v>0</v>
      </c>
      <c r="M67" s="74">
        <v>9.06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331</v>
      </c>
      <c r="W67">
        <v>0</v>
      </c>
      <c r="X67">
        <v>0</v>
      </c>
      <c r="Y67">
        <v>0</v>
      </c>
      <c r="Z67">
        <v>9.06</v>
      </c>
      <c r="AA67">
        <v>321.94</v>
      </c>
    </row>
    <row r="68" spans="7:27">
      <c r="G68" t="s">
        <v>110</v>
      </c>
      <c r="H68" s="73">
        <v>0</v>
      </c>
      <c r="I68" s="46">
        <v>0</v>
      </c>
      <c r="J68" s="46">
        <v>307.49</v>
      </c>
      <c r="K68" s="46">
        <v>0</v>
      </c>
      <c r="L68" s="46">
        <v>0</v>
      </c>
      <c r="M68" s="74">
        <v>7.9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315.39</v>
      </c>
      <c r="W68">
        <v>0</v>
      </c>
      <c r="X68">
        <v>0</v>
      </c>
      <c r="Y68">
        <v>0</v>
      </c>
      <c r="Z68">
        <v>7.9</v>
      </c>
      <c r="AA68">
        <v>307.49</v>
      </c>
    </row>
    <row r="69" spans="7:27">
      <c r="G69" t="s">
        <v>111</v>
      </c>
      <c r="H69" s="73">
        <v>0</v>
      </c>
      <c r="I69" s="46">
        <v>0</v>
      </c>
      <c r="J69" s="46">
        <v>288.20999999999998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288.20999999999998</v>
      </c>
      <c r="W69">
        <v>0</v>
      </c>
      <c r="X69">
        <v>0</v>
      </c>
      <c r="Y69">
        <v>0</v>
      </c>
      <c r="Z69">
        <v>0</v>
      </c>
      <c r="AA69">
        <v>288.20999999999998</v>
      </c>
    </row>
    <row r="70" spans="7:27">
      <c r="G70" t="s">
        <v>112</v>
      </c>
      <c r="H70" s="73">
        <v>0</v>
      </c>
      <c r="I70" s="46">
        <v>0</v>
      </c>
      <c r="J70" s="46">
        <v>272.77999999999997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272.77999999999997</v>
      </c>
      <c r="W70">
        <v>0</v>
      </c>
      <c r="X70">
        <v>0</v>
      </c>
      <c r="Y70">
        <v>0</v>
      </c>
      <c r="Z70">
        <v>0</v>
      </c>
      <c r="AA70">
        <v>272.77999999999997</v>
      </c>
    </row>
    <row r="71" spans="7:27">
      <c r="G71" t="s">
        <v>113</v>
      </c>
      <c r="H71" s="73">
        <v>0</v>
      </c>
      <c r="I71" s="46">
        <v>0</v>
      </c>
      <c r="J71" s="46">
        <v>246.76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246.76</v>
      </c>
      <c r="W71">
        <v>0</v>
      </c>
      <c r="X71">
        <v>0</v>
      </c>
      <c r="Y71">
        <v>0</v>
      </c>
      <c r="Z71">
        <v>0</v>
      </c>
      <c r="AA71">
        <v>246.76</v>
      </c>
    </row>
    <row r="72" spans="7:27">
      <c r="G72" t="s">
        <v>114</v>
      </c>
      <c r="H72" s="73">
        <v>0</v>
      </c>
      <c r="I72" s="46">
        <v>0</v>
      </c>
      <c r="J72" s="46">
        <v>233.26</v>
      </c>
      <c r="K72" s="46">
        <v>0</v>
      </c>
      <c r="L72" s="46">
        <v>0</v>
      </c>
      <c r="M72" s="74">
        <v>0.28999999999999998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233.55</v>
      </c>
      <c r="W72">
        <v>0</v>
      </c>
      <c r="X72">
        <v>0</v>
      </c>
      <c r="Y72">
        <v>0</v>
      </c>
      <c r="Z72">
        <v>0.28999999999999998</v>
      </c>
      <c r="AA72">
        <v>233.26</v>
      </c>
    </row>
    <row r="73" spans="7:27">
      <c r="G73" t="s">
        <v>115</v>
      </c>
      <c r="H73" s="73">
        <v>0</v>
      </c>
      <c r="I73" s="46">
        <v>0</v>
      </c>
      <c r="J73" s="46">
        <v>203.38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203.38</v>
      </c>
      <c r="W73">
        <v>0</v>
      </c>
      <c r="X73">
        <v>0</v>
      </c>
      <c r="Y73">
        <v>0</v>
      </c>
      <c r="Z73">
        <v>0</v>
      </c>
      <c r="AA73">
        <v>203.38</v>
      </c>
    </row>
    <row r="74" spans="7:27">
      <c r="G74" t="s">
        <v>116</v>
      </c>
      <c r="H74" s="73">
        <v>0</v>
      </c>
      <c r="I74" s="46">
        <v>0</v>
      </c>
      <c r="J74" s="46">
        <v>187.96</v>
      </c>
      <c r="K74" s="46">
        <v>0</v>
      </c>
      <c r="L74" s="46">
        <v>0</v>
      </c>
      <c r="M74" s="74">
        <v>2.99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190.95</v>
      </c>
      <c r="W74">
        <v>0</v>
      </c>
      <c r="X74">
        <v>0</v>
      </c>
      <c r="Y74">
        <v>0</v>
      </c>
      <c r="Z74">
        <v>2.99</v>
      </c>
      <c r="AA74">
        <v>187.96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-14</v>
      </c>
      <c r="P75" s="46">
        <v>0</v>
      </c>
      <c r="Q75" s="46">
        <v>0</v>
      </c>
      <c r="R75" s="46">
        <v>0</v>
      </c>
      <c r="S75" s="74">
        <v>0</v>
      </c>
      <c r="U75" s="73">
        <v>-14</v>
      </c>
      <c r="V75" s="74">
        <v>0</v>
      </c>
      <c r="W75">
        <v>0</v>
      </c>
      <c r="X75">
        <v>-14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2.12</v>
      </c>
      <c r="N76" s="73">
        <v>0</v>
      </c>
      <c r="O76" s="46">
        <v>-34</v>
      </c>
      <c r="P76" s="46">
        <v>0</v>
      </c>
      <c r="Q76" s="46">
        <v>0</v>
      </c>
      <c r="R76" s="46">
        <v>0</v>
      </c>
      <c r="S76" s="74">
        <v>0</v>
      </c>
      <c r="U76" s="73">
        <v>-34</v>
      </c>
      <c r="V76" s="74">
        <v>2.12</v>
      </c>
      <c r="W76">
        <v>0</v>
      </c>
      <c r="X76">
        <v>-34</v>
      </c>
      <c r="Y76">
        <v>0</v>
      </c>
      <c r="Z76">
        <v>2.12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10.41</v>
      </c>
      <c r="N77" s="73">
        <v>0</v>
      </c>
      <c r="O77" s="46">
        <v>-59</v>
      </c>
      <c r="P77" s="46">
        <v>0</v>
      </c>
      <c r="Q77" s="46">
        <v>0</v>
      </c>
      <c r="R77" s="46">
        <v>0</v>
      </c>
      <c r="S77" s="74">
        <v>0</v>
      </c>
      <c r="U77" s="73">
        <v>-59</v>
      </c>
      <c r="V77" s="74">
        <v>10.41</v>
      </c>
      <c r="W77">
        <v>0</v>
      </c>
      <c r="X77">
        <v>-59</v>
      </c>
      <c r="Y77">
        <v>0</v>
      </c>
      <c r="Z77">
        <v>10.41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8.58</v>
      </c>
      <c r="N78" s="73">
        <v>0</v>
      </c>
      <c r="O78" s="46">
        <v>-96</v>
      </c>
      <c r="P78" s="46">
        <v>0</v>
      </c>
      <c r="Q78" s="46">
        <v>0</v>
      </c>
      <c r="R78" s="46">
        <v>0</v>
      </c>
      <c r="S78" s="74">
        <v>0</v>
      </c>
      <c r="U78" s="73">
        <v>-96</v>
      </c>
      <c r="V78" s="74">
        <v>8.58</v>
      </c>
      <c r="W78">
        <v>0</v>
      </c>
      <c r="X78">
        <v>-96</v>
      </c>
      <c r="Y78">
        <v>0</v>
      </c>
      <c r="Z78">
        <v>8.58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-150</v>
      </c>
      <c r="P79" s="46">
        <v>-140</v>
      </c>
      <c r="Q79" s="46">
        <v>-21</v>
      </c>
      <c r="R79" s="46">
        <v>0</v>
      </c>
      <c r="S79" s="74">
        <v>0</v>
      </c>
      <c r="U79" s="73">
        <v>-311</v>
      </c>
      <c r="V79" s="74">
        <v>0</v>
      </c>
      <c r="W79">
        <v>0</v>
      </c>
      <c r="X79">
        <v>-150</v>
      </c>
      <c r="Y79">
        <v>-21</v>
      </c>
      <c r="Z79">
        <v>0</v>
      </c>
      <c r="AA79">
        <v>-140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-140</v>
      </c>
      <c r="P80" s="46">
        <v>-122</v>
      </c>
      <c r="Q80" s="46">
        <v>-27</v>
      </c>
      <c r="R80" s="46">
        <v>0</v>
      </c>
      <c r="S80" s="74">
        <v>0</v>
      </c>
      <c r="U80" s="73">
        <v>-289</v>
      </c>
      <c r="V80" s="74">
        <v>0</v>
      </c>
      <c r="W80">
        <v>0</v>
      </c>
      <c r="X80">
        <v>-140</v>
      </c>
      <c r="Y80">
        <v>-27</v>
      </c>
      <c r="Z80">
        <v>0</v>
      </c>
      <c r="AA80">
        <v>-122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-115</v>
      </c>
      <c r="P81" s="46">
        <v>-87</v>
      </c>
      <c r="Q81" s="46">
        <v>-32</v>
      </c>
      <c r="R81" s="46">
        <v>0</v>
      </c>
      <c r="S81" s="74">
        <v>0</v>
      </c>
      <c r="U81" s="73">
        <v>-234</v>
      </c>
      <c r="V81" s="74">
        <v>0</v>
      </c>
      <c r="W81">
        <v>0</v>
      </c>
      <c r="X81">
        <v>-115</v>
      </c>
      <c r="Y81">
        <v>-32</v>
      </c>
      <c r="Z81">
        <v>0</v>
      </c>
      <c r="AA81">
        <v>-87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-85</v>
      </c>
      <c r="P82" s="46">
        <v>-36</v>
      </c>
      <c r="Q82" s="46">
        <v>-38</v>
      </c>
      <c r="R82" s="46">
        <v>0</v>
      </c>
      <c r="S82" s="74">
        <v>0</v>
      </c>
      <c r="U82" s="73">
        <v>-159</v>
      </c>
      <c r="V82" s="74">
        <v>0</v>
      </c>
      <c r="W82">
        <v>0</v>
      </c>
      <c r="X82">
        <v>-85</v>
      </c>
      <c r="Y82">
        <v>-38</v>
      </c>
      <c r="Z82">
        <v>0</v>
      </c>
      <c r="AA82">
        <v>-36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8.8800000000000008</v>
      </c>
      <c r="N83" s="73">
        <v>0</v>
      </c>
      <c r="O83" s="46">
        <v>-75</v>
      </c>
      <c r="P83" s="46">
        <v>-49</v>
      </c>
      <c r="Q83" s="46">
        <v>-43</v>
      </c>
      <c r="R83" s="46">
        <v>0</v>
      </c>
      <c r="S83" s="74">
        <v>0</v>
      </c>
      <c r="U83" s="73">
        <v>-167</v>
      </c>
      <c r="V83" s="74">
        <v>8.8800000000000008</v>
      </c>
      <c r="W83">
        <v>0</v>
      </c>
      <c r="X83">
        <v>-75</v>
      </c>
      <c r="Y83">
        <v>-43</v>
      </c>
      <c r="Z83">
        <v>8.8800000000000008</v>
      </c>
      <c r="AA83">
        <v>-49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8.2899999999999991</v>
      </c>
      <c r="N84" s="73">
        <v>0</v>
      </c>
      <c r="O84" s="46">
        <v>-50</v>
      </c>
      <c r="P84" s="46">
        <v>-19</v>
      </c>
      <c r="Q84" s="46">
        <v>-45</v>
      </c>
      <c r="R84" s="46">
        <v>0</v>
      </c>
      <c r="S84" s="74">
        <v>0</v>
      </c>
      <c r="U84" s="73">
        <v>-114</v>
      </c>
      <c r="V84" s="74">
        <v>8.2899999999999991</v>
      </c>
      <c r="W84">
        <v>0</v>
      </c>
      <c r="X84">
        <v>-50</v>
      </c>
      <c r="Y84">
        <v>-45</v>
      </c>
      <c r="Z84">
        <v>8.2899999999999991</v>
      </c>
      <c r="AA84">
        <v>-19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6.39</v>
      </c>
      <c r="N85" s="73">
        <v>0</v>
      </c>
      <c r="O85" s="46">
        <v>-5</v>
      </c>
      <c r="P85" s="46">
        <v>0</v>
      </c>
      <c r="Q85" s="46">
        <v>-49</v>
      </c>
      <c r="R85" s="46">
        <v>0</v>
      </c>
      <c r="S85" s="74">
        <v>0</v>
      </c>
      <c r="U85" s="73">
        <v>-54</v>
      </c>
      <c r="V85" s="74">
        <v>6.39</v>
      </c>
      <c r="W85">
        <v>0</v>
      </c>
      <c r="X85">
        <v>-5</v>
      </c>
      <c r="Y85">
        <v>-49</v>
      </c>
      <c r="Z85">
        <v>6.39</v>
      </c>
      <c r="AA85">
        <v>0</v>
      </c>
    </row>
    <row r="86" spans="7:27">
      <c r="G86" t="s">
        <v>128</v>
      </c>
      <c r="H86" s="73">
        <v>28.42</v>
      </c>
      <c r="I86" s="46">
        <v>0</v>
      </c>
      <c r="J86" s="46">
        <v>0</v>
      </c>
      <c r="K86" s="46">
        <v>0</v>
      </c>
      <c r="L86" s="46">
        <v>0</v>
      </c>
      <c r="M86" s="74">
        <v>5.56</v>
      </c>
      <c r="N86" s="73">
        <v>0</v>
      </c>
      <c r="O86" s="46">
        <v>0</v>
      </c>
      <c r="P86" s="46">
        <v>0</v>
      </c>
      <c r="Q86" s="46">
        <v>-51</v>
      </c>
      <c r="R86" s="46">
        <v>0</v>
      </c>
      <c r="S86" s="74">
        <v>0</v>
      </c>
      <c r="U86" s="73">
        <v>-51</v>
      </c>
      <c r="V86" s="74">
        <v>33.979999999999997</v>
      </c>
      <c r="W86">
        <v>28.42</v>
      </c>
      <c r="X86">
        <v>0</v>
      </c>
      <c r="Y86">
        <v>-51</v>
      </c>
      <c r="Z86">
        <v>5.56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2.74</v>
      </c>
      <c r="N87" s="73">
        <v>0</v>
      </c>
      <c r="O87" s="46">
        <v>-25</v>
      </c>
      <c r="P87" s="46">
        <v>-42</v>
      </c>
      <c r="Q87" s="46">
        <v>-51</v>
      </c>
      <c r="R87" s="46">
        <v>0</v>
      </c>
      <c r="S87" s="74">
        <v>0</v>
      </c>
      <c r="U87" s="73">
        <v>-118</v>
      </c>
      <c r="V87" s="74">
        <v>2.74</v>
      </c>
      <c r="W87">
        <v>0</v>
      </c>
      <c r="X87">
        <v>-25</v>
      </c>
      <c r="Y87">
        <v>-51</v>
      </c>
      <c r="Z87">
        <v>2.74</v>
      </c>
      <c r="AA87">
        <v>-42</v>
      </c>
    </row>
    <row r="88" spans="7:27">
      <c r="G88" t="s">
        <v>130</v>
      </c>
      <c r="H88" s="73">
        <v>9.58</v>
      </c>
      <c r="I88" s="46">
        <v>0</v>
      </c>
      <c r="J88" s="46">
        <v>0</v>
      </c>
      <c r="K88" s="46">
        <v>0</v>
      </c>
      <c r="L88" s="46">
        <v>0</v>
      </c>
      <c r="M88" s="74">
        <v>1.75</v>
      </c>
      <c r="N88" s="73">
        <v>0</v>
      </c>
      <c r="O88" s="46">
        <v>0</v>
      </c>
      <c r="P88" s="46">
        <v>0</v>
      </c>
      <c r="Q88" s="46">
        <v>-53</v>
      </c>
      <c r="R88" s="46">
        <v>0</v>
      </c>
      <c r="S88" s="74">
        <v>0</v>
      </c>
      <c r="U88" s="73">
        <v>-53</v>
      </c>
      <c r="V88" s="74">
        <v>11.33</v>
      </c>
      <c r="W88">
        <v>9.58</v>
      </c>
      <c r="X88">
        <v>0</v>
      </c>
      <c r="Y88">
        <v>-53</v>
      </c>
      <c r="Z88">
        <v>1.75</v>
      </c>
      <c r="AA88">
        <v>0</v>
      </c>
    </row>
    <row r="89" spans="7:27">
      <c r="G89" t="s">
        <v>131</v>
      </c>
      <c r="H89" s="73">
        <v>29.1</v>
      </c>
      <c r="I89" s="46">
        <v>0</v>
      </c>
      <c r="J89" s="46">
        <v>0.93</v>
      </c>
      <c r="K89" s="46">
        <v>0</v>
      </c>
      <c r="L89" s="46">
        <v>0</v>
      </c>
      <c r="M89" s="74">
        <v>1.33</v>
      </c>
      <c r="N89" s="73">
        <v>0</v>
      </c>
      <c r="O89" s="46">
        <v>0</v>
      </c>
      <c r="P89" s="46">
        <v>0</v>
      </c>
      <c r="Q89" s="46">
        <v>-54</v>
      </c>
      <c r="R89" s="46">
        <v>0</v>
      </c>
      <c r="S89" s="74">
        <v>0</v>
      </c>
      <c r="U89" s="73">
        <v>-54</v>
      </c>
      <c r="V89" s="74">
        <v>31.36</v>
      </c>
      <c r="W89">
        <v>29.1</v>
      </c>
      <c r="X89">
        <v>0</v>
      </c>
      <c r="Y89">
        <v>-54</v>
      </c>
      <c r="Z89">
        <v>1.33</v>
      </c>
      <c r="AA89">
        <v>0.93</v>
      </c>
    </row>
    <row r="90" spans="7:27">
      <c r="G90" t="s">
        <v>132</v>
      </c>
      <c r="H90" s="73">
        <v>44.73</v>
      </c>
      <c r="I90" s="46">
        <v>0</v>
      </c>
      <c r="J90" s="46">
        <v>5.31</v>
      </c>
      <c r="K90" s="46">
        <v>0</v>
      </c>
      <c r="L90" s="46">
        <v>0</v>
      </c>
      <c r="M90" s="74">
        <v>1.24</v>
      </c>
      <c r="N90" s="73">
        <v>0</v>
      </c>
      <c r="O90" s="46">
        <v>0</v>
      </c>
      <c r="P90" s="46">
        <v>0</v>
      </c>
      <c r="Q90" s="46">
        <v>-54</v>
      </c>
      <c r="R90" s="46">
        <v>0</v>
      </c>
      <c r="S90" s="74">
        <v>0</v>
      </c>
      <c r="U90" s="73">
        <v>-54</v>
      </c>
      <c r="V90" s="74">
        <v>51.28</v>
      </c>
      <c r="W90">
        <v>44.73</v>
      </c>
      <c r="X90">
        <v>0</v>
      </c>
      <c r="Y90">
        <v>-54</v>
      </c>
      <c r="Z90">
        <v>1.24</v>
      </c>
      <c r="AA90">
        <v>5.31</v>
      </c>
    </row>
    <row r="91" spans="7:27">
      <c r="G91" t="s">
        <v>133</v>
      </c>
      <c r="H91" s="73">
        <v>25.31</v>
      </c>
      <c r="I91" s="46">
        <v>0</v>
      </c>
      <c r="J91" s="46">
        <v>7.89</v>
      </c>
      <c r="K91" s="46">
        <v>0</v>
      </c>
      <c r="L91" s="46">
        <v>0</v>
      </c>
      <c r="M91" s="74">
        <v>0.82</v>
      </c>
      <c r="N91" s="73">
        <v>0</v>
      </c>
      <c r="O91" s="46">
        <v>0</v>
      </c>
      <c r="P91" s="46">
        <v>0</v>
      </c>
      <c r="Q91" s="46">
        <v>-55</v>
      </c>
      <c r="R91" s="46">
        <v>0</v>
      </c>
      <c r="S91" s="74">
        <v>0</v>
      </c>
      <c r="U91" s="73">
        <v>-55</v>
      </c>
      <c r="V91" s="74">
        <v>34.020000000000003</v>
      </c>
      <c r="W91">
        <v>25.31</v>
      </c>
      <c r="X91">
        <v>0</v>
      </c>
      <c r="Y91">
        <v>-55</v>
      </c>
      <c r="Z91">
        <v>0.82</v>
      </c>
      <c r="AA91">
        <v>7.89</v>
      </c>
    </row>
    <row r="92" spans="7:27">
      <c r="G92" t="s">
        <v>134</v>
      </c>
      <c r="H92" s="73">
        <v>33.11</v>
      </c>
      <c r="I92" s="46">
        <v>0</v>
      </c>
      <c r="J92" s="46">
        <v>10.48</v>
      </c>
      <c r="K92" s="46">
        <v>0</v>
      </c>
      <c r="L92" s="46">
        <v>0</v>
      </c>
      <c r="M92" s="74">
        <v>1</v>
      </c>
      <c r="N92" s="73">
        <v>0</v>
      </c>
      <c r="O92" s="46">
        <v>0</v>
      </c>
      <c r="P92" s="46">
        <v>0</v>
      </c>
      <c r="Q92" s="46">
        <v>-56</v>
      </c>
      <c r="R92" s="46">
        <v>0</v>
      </c>
      <c r="S92" s="74">
        <v>0</v>
      </c>
      <c r="U92" s="73">
        <v>-56</v>
      </c>
      <c r="V92" s="74">
        <v>44.59</v>
      </c>
      <c r="W92">
        <v>33.11</v>
      </c>
      <c r="X92">
        <v>0</v>
      </c>
      <c r="Y92">
        <v>-56</v>
      </c>
      <c r="Z92">
        <v>1</v>
      </c>
      <c r="AA92">
        <v>10.48</v>
      </c>
    </row>
    <row r="93" spans="7:27">
      <c r="G93" t="s">
        <v>135</v>
      </c>
      <c r="H93" s="73">
        <v>57.72</v>
      </c>
      <c r="I93" s="46">
        <v>0</v>
      </c>
      <c r="J93" s="46">
        <v>0.73</v>
      </c>
      <c r="K93" s="46">
        <v>0</v>
      </c>
      <c r="L93" s="46">
        <v>0</v>
      </c>
      <c r="M93" s="74">
        <v>1.63</v>
      </c>
      <c r="N93" s="73">
        <v>0</v>
      </c>
      <c r="O93" s="46">
        <v>0</v>
      </c>
      <c r="P93" s="46">
        <v>0</v>
      </c>
      <c r="Q93" s="46">
        <v>-56</v>
      </c>
      <c r="R93" s="46">
        <v>0</v>
      </c>
      <c r="S93" s="74">
        <v>0</v>
      </c>
      <c r="U93" s="73">
        <v>-56</v>
      </c>
      <c r="V93" s="74">
        <v>60.08</v>
      </c>
      <c r="W93">
        <v>57.72</v>
      </c>
      <c r="X93">
        <v>0</v>
      </c>
      <c r="Y93">
        <v>-56</v>
      </c>
      <c r="Z93">
        <v>1.63</v>
      </c>
      <c r="AA93">
        <v>0.73</v>
      </c>
    </row>
    <row r="94" spans="7:27">
      <c r="G94" t="s">
        <v>136</v>
      </c>
      <c r="H94" s="73">
        <v>90.14</v>
      </c>
      <c r="I94" s="46">
        <v>0</v>
      </c>
      <c r="J94" s="46">
        <v>6.25</v>
      </c>
      <c r="K94" s="46">
        <v>0</v>
      </c>
      <c r="L94" s="46">
        <v>0</v>
      </c>
      <c r="M94" s="74">
        <v>1.43</v>
      </c>
      <c r="N94" s="73">
        <v>0</v>
      </c>
      <c r="O94" s="46">
        <v>0</v>
      </c>
      <c r="P94" s="46">
        <v>0</v>
      </c>
      <c r="Q94" s="46">
        <v>-57</v>
      </c>
      <c r="R94" s="46">
        <v>0</v>
      </c>
      <c r="S94" s="74">
        <v>0</v>
      </c>
      <c r="U94" s="73">
        <v>-57</v>
      </c>
      <c r="V94" s="74">
        <v>97.82</v>
      </c>
      <c r="W94">
        <v>90.14</v>
      </c>
      <c r="X94">
        <v>0</v>
      </c>
      <c r="Y94">
        <v>-57</v>
      </c>
      <c r="Z94">
        <v>1.43</v>
      </c>
      <c r="AA94">
        <v>6.25</v>
      </c>
    </row>
    <row r="95" spans="7:27">
      <c r="G95" t="s">
        <v>137</v>
      </c>
      <c r="H95" s="73">
        <v>83.39</v>
      </c>
      <c r="I95" s="46">
        <v>0</v>
      </c>
      <c r="J95" s="46">
        <v>6.86</v>
      </c>
      <c r="K95" s="46">
        <v>0</v>
      </c>
      <c r="L95" s="46">
        <v>0</v>
      </c>
      <c r="M95" s="74">
        <v>2.19</v>
      </c>
      <c r="N95" s="73">
        <v>0</v>
      </c>
      <c r="O95" s="46">
        <v>0</v>
      </c>
      <c r="P95" s="46">
        <v>0</v>
      </c>
      <c r="Q95" s="46">
        <v>-60</v>
      </c>
      <c r="R95" s="46">
        <v>0</v>
      </c>
      <c r="S95" s="74">
        <v>0</v>
      </c>
      <c r="U95" s="73">
        <v>-60</v>
      </c>
      <c r="V95" s="74">
        <v>92.44</v>
      </c>
      <c r="W95">
        <v>83.39</v>
      </c>
      <c r="X95">
        <v>0</v>
      </c>
      <c r="Y95">
        <v>-60</v>
      </c>
      <c r="Z95">
        <v>2.19</v>
      </c>
      <c r="AA95">
        <v>6.86</v>
      </c>
    </row>
    <row r="96" spans="7:27">
      <c r="G96" t="s">
        <v>138</v>
      </c>
      <c r="H96" s="73">
        <v>107.49</v>
      </c>
      <c r="I96" s="46">
        <v>0</v>
      </c>
      <c r="J96" s="46">
        <v>10.93</v>
      </c>
      <c r="K96" s="46">
        <v>0</v>
      </c>
      <c r="L96" s="46">
        <v>0</v>
      </c>
      <c r="M96" s="74">
        <v>2.4</v>
      </c>
      <c r="N96" s="73">
        <v>0</v>
      </c>
      <c r="O96" s="46">
        <v>0</v>
      </c>
      <c r="P96" s="46">
        <v>0</v>
      </c>
      <c r="Q96" s="46">
        <v>-63</v>
      </c>
      <c r="R96" s="46">
        <v>0</v>
      </c>
      <c r="S96" s="74">
        <v>0</v>
      </c>
      <c r="U96" s="73">
        <v>-63</v>
      </c>
      <c r="V96" s="74">
        <v>120.82</v>
      </c>
      <c r="W96">
        <v>107.49</v>
      </c>
      <c r="X96">
        <v>0</v>
      </c>
      <c r="Y96">
        <v>-63</v>
      </c>
      <c r="Z96">
        <v>2.4</v>
      </c>
      <c r="AA96">
        <v>10.93</v>
      </c>
    </row>
    <row r="97" spans="1:83">
      <c r="G97" t="s">
        <v>139</v>
      </c>
      <c r="H97" s="73">
        <v>96.45</v>
      </c>
      <c r="I97" s="46">
        <v>0</v>
      </c>
      <c r="J97" s="46">
        <v>6.6</v>
      </c>
      <c r="K97" s="46">
        <v>0</v>
      </c>
      <c r="L97" s="46">
        <v>0</v>
      </c>
      <c r="M97" s="74">
        <v>3.63</v>
      </c>
      <c r="N97" s="73">
        <v>0</v>
      </c>
      <c r="O97" s="46">
        <v>0</v>
      </c>
      <c r="P97" s="46">
        <v>0</v>
      </c>
      <c r="Q97" s="46">
        <v>-65</v>
      </c>
      <c r="R97" s="46">
        <v>0</v>
      </c>
      <c r="S97" s="74">
        <v>0</v>
      </c>
      <c r="U97" s="73">
        <v>-65</v>
      </c>
      <c r="V97" s="74">
        <v>106.68</v>
      </c>
      <c r="W97">
        <v>96.45</v>
      </c>
      <c r="X97">
        <v>0</v>
      </c>
      <c r="Y97">
        <v>-65</v>
      </c>
      <c r="Z97">
        <v>3.63</v>
      </c>
      <c r="AA97">
        <v>6.6</v>
      </c>
    </row>
    <row r="98" spans="1:83">
      <c r="G98" t="s">
        <v>140</v>
      </c>
      <c r="H98" s="73">
        <v>39.880000000000003</v>
      </c>
      <c r="I98" s="46">
        <v>0</v>
      </c>
      <c r="J98" s="46">
        <v>0</v>
      </c>
      <c r="K98" s="46">
        <v>0</v>
      </c>
      <c r="L98" s="46">
        <v>0</v>
      </c>
      <c r="M98" s="74">
        <v>3.52</v>
      </c>
      <c r="N98" s="73">
        <v>0</v>
      </c>
      <c r="O98" s="46">
        <v>0</v>
      </c>
      <c r="P98" s="46">
        <v>0</v>
      </c>
      <c r="Q98" s="46">
        <v>-67</v>
      </c>
      <c r="R98" s="46">
        <v>0</v>
      </c>
      <c r="S98" s="74">
        <v>0</v>
      </c>
      <c r="U98" s="73">
        <v>-67</v>
      </c>
      <c r="V98" s="74">
        <v>43.4</v>
      </c>
      <c r="W98">
        <v>39.880000000000003</v>
      </c>
      <c r="X98">
        <v>0</v>
      </c>
      <c r="Y98">
        <v>-67</v>
      </c>
      <c r="Z98">
        <v>3.52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0.20651250000000002</v>
      </c>
      <c r="I99" s="69">
        <f t="shared" ref="I99:BQ99" si="1">SUM(I3:I98)/4000</f>
        <v>0</v>
      </c>
      <c r="J99" s="69">
        <f t="shared" si="1"/>
        <v>1.1826000000000003</v>
      </c>
      <c r="K99" s="69">
        <f t="shared" si="1"/>
        <v>0</v>
      </c>
      <c r="L99" s="69">
        <f t="shared" si="1"/>
        <v>0</v>
      </c>
      <c r="M99" s="69">
        <f t="shared" si="1"/>
        <v>6.1617500000000013E-2</v>
      </c>
      <c r="N99" s="68">
        <f t="shared" si="1"/>
        <v>-1.3772500000000001</v>
      </c>
      <c r="O99" s="69">
        <f t="shared" si="1"/>
        <v>-3.3412500000000001</v>
      </c>
      <c r="P99" s="69">
        <f t="shared" si="1"/>
        <v>-0.88849999999999996</v>
      </c>
      <c r="Q99" s="69">
        <f t="shared" si="1"/>
        <v>-0.65674999999999994</v>
      </c>
      <c r="R99" s="69">
        <f t="shared" si="1"/>
        <v>0</v>
      </c>
      <c r="S99" s="70">
        <f t="shared" si="1"/>
        <v>0</v>
      </c>
      <c r="U99" s="68">
        <f t="shared" si="1"/>
        <v>-6.2637499999999999</v>
      </c>
      <c r="V99" s="70">
        <f t="shared" si="1"/>
        <v>1.4507299999999996</v>
      </c>
      <c r="W99">
        <f t="shared" si="1"/>
        <v>-1.1707375</v>
      </c>
      <c r="X99">
        <f t="shared" si="1"/>
        <v>-3.3412500000000001</v>
      </c>
      <c r="Y99">
        <f t="shared" si="1"/>
        <v>-0.65674999999999994</v>
      </c>
      <c r="Z99">
        <f t="shared" si="1"/>
        <v>6.1617500000000013E-2</v>
      </c>
      <c r="AA99">
        <f t="shared" si="1"/>
        <v>0.29410000000000003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T3" activePane="bottomRight" state="frozen"/>
      <selection sqref="A1:D35"/>
      <selection pane="topRight" sqref="A1:D35"/>
      <selection pane="bottomLeft" sqref="A1:D35"/>
      <selection pane="bottomRight" activeCell="CG3" sqref="CG3:C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169</v>
      </c>
      <c r="X1" t="s">
        <v>539</v>
      </c>
      <c r="Y1" t="s">
        <v>541</v>
      </c>
      <c r="Z1" t="s">
        <v>543</v>
      </c>
      <c r="AA1" t="s">
        <v>545</v>
      </c>
      <c r="AB1" t="s">
        <v>547</v>
      </c>
      <c r="AC1" t="s">
        <v>543</v>
      </c>
      <c r="AD1" t="s">
        <v>539</v>
      </c>
      <c r="AE1" t="s">
        <v>551</v>
      </c>
      <c r="AF1" t="s">
        <v>553</v>
      </c>
      <c r="AG1" t="s">
        <v>543</v>
      </c>
      <c r="AH1" t="s">
        <v>556</v>
      </c>
      <c r="AI1" t="s">
        <v>558</v>
      </c>
      <c r="AJ1" t="s">
        <v>560</v>
      </c>
      <c r="AK1" t="s">
        <v>543</v>
      </c>
      <c r="AL1" t="s">
        <v>563</v>
      </c>
      <c r="AM1" t="s">
        <v>543</v>
      </c>
      <c r="AN1" t="s">
        <v>566</v>
      </c>
      <c r="AO1" t="s">
        <v>568</v>
      </c>
      <c r="AP1" t="s">
        <v>570</v>
      </c>
      <c r="AQ1" t="s">
        <v>572</v>
      </c>
      <c r="AR1" t="s">
        <v>543</v>
      </c>
      <c r="AS1" t="s">
        <v>575</v>
      </c>
      <c r="AT1" t="s">
        <v>577</v>
      </c>
      <c r="AU1" t="s">
        <v>579</v>
      </c>
      <c r="AV1" t="s">
        <v>553</v>
      </c>
      <c r="AW1" t="s">
        <v>582</v>
      </c>
      <c r="AX1" t="s">
        <v>584</v>
      </c>
      <c r="AY1" t="s">
        <v>586</v>
      </c>
      <c r="AZ1" t="s">
        <v>588</v>
      </c>
      <c r="BA1" t="s">
        <v>543</v>
      </c>
      <c r="BB1" t="s">
        <v>543</v>
      </c>
      <c r="BC1" t="s">
        <v>18</v>
      </c>
      <c r="BD1" t="s">
        <v>593</v>
      </c>
      <c r="BE1" t="s">
        <v>595</v>
      </c>
      <c r="BF1" t="s">
        <v>597</v>
      </c>
      <c r="BG1" t="s">
        <v>599</v>
      </c>
      <c r="BH1" t="s">
        <v>543</v>
      </c>
      <c r="BI1" t="s">
        <v>602</v>
      </c>
      <c r="BJ1" t="s">
        <v>604</v>
      </c>
      <c r="BK1" t="s">
        <v>606</v>
      </c>
      <c r="BL1" t="s">
        <v>595</v>
      </c>
      <c r="BM1" t="s">
        <v>609</v>
      </c>
      <c r="BN1" t="s">
        <v>611</v>
      </c>
      <c r="BO1" t="s">
        <v>539</v>
      </c>
      <c r="BP1" t="s">
        <v>614</v>
      </c>
      <c r="BQ1" t="s">
        <v>586</v>
      </c>
      <c r="BR1" t="s">
        <v>14</v>
      </c>
      <c r="BS1" t="s">
        <v>618</v>
      </c>
      <c r="BT1" t="s">
        <v>620</v>
      </c>
      <c r="BU1" t="s">
        <v>451</v>
      </c>
      <c r="BV1" t="s">
        <v>624</v>
      </c>
      <c r="BW1" t="s">
        <v>577</v>
      </c>
      <c r="BX1" t="s">
        <v>627</v>
      </c>
      <c r="BY1" t="s">
        <v>629</v>
      </c>
      <c r="BZ1" t="s">
        <v>579</v>
      </c>
      <c r="CA1" t="s">
        <v>577</v>
      </c>
      <c r="CB1" t="s">
        <v>602</v>
      </c>
      <c r="CC1" t="s">
        <v>584</v>
      </c>
      <c r="CD1" t="s">
        <v>635</v>
      </c>
      <c r="CE1" t="s">
        <v>637</v>
      </c>
      <c r="CF1" t="s">
        <v>575</v>
      </c>
      <c r="CG1" t="s">
        <v>640</v>
      </c>
    </row>
    <row r="2" spans="1:8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45477</v>
      </c>
      <c r="W2" s="28" t="s">
        <v>145</v>
      </c>
      <c r="X2" t="s">
        <v>148</v>
      </c>
      <c r="Y2" t="s">
        <v>369</v>
      </c>
      <c r="Z2" t="s">
        <v>263</v>
      </c>
      <c r="AA2" t="s">
        <v>146</v>
      </c>
      <c r="AB2" t="s">
        <v>146</v>
      </c>
      <c r="AC2" t="s">
        <v>249</v>
      </c>
      <c r="AD2" t="s">
        <v>145</v>
      </c>
      <c r="AE2" t="s">
        <v>149</v>
      </c>
      <c r="AF2" t="s">
        <v>145</v>
      </c>
      <c r="AG2" t="s">
        <v>277</v>
      </c>
      <c r="AH2" t="s">
        <v>358</v>
      </c>
      <c r="AI2" t="s">
        <v>146</v>
      </c>
      <c r="AJ2" t="s">
        <v>145</v>
      </c>
      <c r="AK2" t="s">
        <v>226</v>
      </c>
      <c r="AL2" t="s">
        <v>145</v>
      </c>
      <c r="AM2" t="s">
        <v>275</v>
      </c>
      <c r="AN2" t="s">
        <v>145</v>
      </c>
      <c r="AO2" t="s">
        <v>146</v>
      </c>
      <c r="AP2" t="s">
        <v>145</v>
      </c>
      <c r="AQ2" t="s">
        <v>146</v>
      </c>
      <c r="AR2" t="s">
        <v>276</v>
      </c>
      <c r="AS2" t="s">
        <v>145</v>
      </c>
      <c r="AT2" t="s">
        <v>145</v>
      </c>
      <c r="AU2" t="s">
        <v>145</v>
      </c>
      <c r="AV2" t="s">
        <v>146</v>
      </c>
      <c r="AW2" t="s">
        <v>145</v>
      </c>
      <c r="AX2" t="s">
        <v>145</v>
      </c>
      <c r="AY2" t="s">
        <v>149</v>
      </c>
      <c r="AZ2" t="s">
        <v>149</v>
      </c>
      <c r="BA2" t="s">
        <v>262</v>
      </c>
      <c r="BB2" t="s">
        <v>279</v>
      </c>
      <c r="BC2" t="s">
        <v>149</v>
      </c>
      <c r="BD2" t="s">
        <v>149</v>
      </c>
      <c r="BE2" t="s">
        <v>240</v>
      </c>
      <c r="BF2" t="s">
        <v>145</v>
      </c>
      <c r="BG2" t="s">
        <v>146</v>
      </c>
      <c r="BH2" t="s">
        <v>231</v>
      </c>
      <c r="BI2" t="s">
        <v>145</v>
      </c>
      <c r="BJ2" t="s">
        <v>369</v>
      </c>
      <c r="BK2" t="s">
        <v>145</v>
      </c>
      <c r="BL2" t="s">
        <v>145</v>
      </c>
      <c r="BM2" t="s">
        <v>369</v>
      </c>
      <c r="BN2" t="s">
        <v>145</v>
      </c>
      <c r="BO2" t="s">
        <v>148</v>
      </c>
      <c r="BP2" t="s">
        <v>149</v>
      </c>
      <c r="BQ2" t="s">
        <v>148</v>
      </c>
      <c r="BR2" t="s">
        <v>145</v>
      </c>
      <c r="BS2" t="s">
        <v>146</v>
      </c>
      <c r="BT2" t="s">
        <v>149</v>
      </c>
      <c r="BU2" t="s">
        <v>622</v>
      </c>
      <c r="BV2" t="s">
        <v>145</v>
      </c>
      <c r="BW2" t="s">
        <v>145</v>
      </c>
      <c r="BX2" t="s">
        <v>149</v>
      </c>
      <c r="BY2" t="s">
        <v>149</v>
      </c>
      <c r="BZ2" t="s">
        <v>145</v>
      </c>
      <c r="CA2" t="s">
        <v>148</v>
      </c>
      <c r="CB2" t="s">
        <v>145</v>
      </c>
      <c r="CC2" t="s">
        <v>145</v>
      </c>
      <c r="CD2" t="s">
        <v>148</v>
      </c>
      <c r="CE2" t="s">
        <v>146</v>
      </c>
      <c r="CF2" t="s">
        <v>145</v>
      </c>
      <c r="CG2" t="s">
        <v>148</v>
      </c>
    </row>
    <row r="3" spans="1:8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969.97</v>
      </c>
      <c r="I3" s="53">
        <v>699.37</v>
      </c>
      <c r="J3" s="53">
        <v>694.06</v>
      </c>
      <c r="K3" s="53">
        <v>148.97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642</v>
      </c>
      <c r="W3">
        <v>0</v>
      </c>
      <c r="X3">
        <v>37.24</v>
      </c>
      <c r="Y3">
        <v>1.93</v>
      </c>
      <c r="Z3">
        <v>0.61</v>
      </c>
      <c r="AA3">
        <v>308.45</v>
      </c>
      <c r="AB3">
        <v>66.69</v>
      </c>
      <c r="AC3">
        <v>0.48</v>
      </c>
      <c r="AD3">
        <v>0</v>
      </c>
      <c r="AE3">
        <v>96.39</v>
      </c>
      <c r="AF3">
        <v>72.290000000000006</v>
      </c>
      <c r="AG3">
        <v>0.36</v>
      </c>
      <c r="AH3">
        <v>0.87</v>
      </c>
      <c r="AI3">
        <v>90.61</v>
      </c>
      <c r="AJ3">
        <v>11.71</v>
      </c>
      <c r="AK3">
        <v>0.97</v>
      </c>
      <c r="AL3">
        <v>2.89</v>
      </c>
      <c r="AM3">
        <v>0.52</v>
      </c>
      <c r="AN3">
        <v>24.1</v>
      </c>
      <c r="AO3">
        <v>84.03</v>
      </c>
      <c r="AP3">
        <v>48.2</v>
      </c>
      <c r="AQ3">
        <v>12.19</v>
      </c>
      <c r="AR3">
        <v>0.88</v>
      </c>
      <c r="AS3">
        <v>0</v>
      </c>
      <c r="AT3">
        <v>0</v>
      </c>
      <c r="AU3">
        <v>0</v>
      </c>
      <c r="AV3">
        <v>24.1</v>
      </c>
      <c r="AW3">
        <v>21.21</v>
      </c>
      <c r="AX3">
        <v>0</v>
      </c>
      <c r="AY3">
        <v>96.39</v>
      </c>
      <c r="AZ3">
        <v>24.1</v>
      </c>
      <c r="BA3">
        <v>1.59</v>
      </c>
      <c r="BB3">
        <v>0.67</v>
      </c>
      <c r="BC3">
        <v>240.98</v>
      </c>
      <c r="BD3">
        <v>48.2</v>
      </c>
      <c r="BE3">
        <v>7.71</v>
      </c>
      <c r="BF3">
        <v>48.2</v>
      </c>
      <c r="BG3">
        <v>64.66</v>
      </c>
      <c r="BH3">
        <v>0.88</v>
      </c>
      <c r="BI3">
        <v>0</v>
      </c>
      <c r="BJ3">
        <v>0</v>
      </c>
      <c r="BK3">
        <v>24.1</v>
      </c>
      <c r="BL3">
        <v>24.1</v>
      </c>
      <c r="BM3">
        <v>4.82</v>
      </c>
      <c r="BN3">
        <v>24.02</v>
      </c>
      <c r="BO3">
        <v>37.24</v>
      </c>
      <c r="BP3">
        <v>168.44</v>
      </c>
      <c r="BQ3">
        <v>37.24</v>
      </c>
      <c r="BR3">
        <v>134.94999999999999</v>
      </c>
      <c r="BS3">
        <v>47.67</v>
      </c>
      <c r="BT3">
        <v>18.68</v>
      </c>
      <c r="BU3">
        <v>0</v>
      </c>
      <c r="BV3">
        <v>38.56</v>
      </c>
      <c r="BW3">
        <v>96.39</v>
      </c>
      <c r="BX3">
        <v>0</v>
      </c>
      <c r="BY3">
        <v>0</v>
      </c>
      <c r="BZ3">
        <v>24.1</v>
      </c>
      <c r="CA3">
        <v>24.83</v>
      </c>
      <c r="CB3">
        <v>72.290000000000006</v>
      </c>
      <c r="CC3">
        <v>192.78</v>
      </c>
      <c r="CD3">
        <v>12.42</v>
      </c>
      <c r="CE3">
        <v>0</v>
      </c>
      <c r="CF3">
        <v>96.39</v>
      </c>
      <c r="CG3">
        <v>0</v>
      </c>
    </row>
    <row r="4" spans="1:85">
      <c r="A4" t="s">
        <v>234</v>
      </c>
      <c r="B4" t="s">
        <v>226</v>
      </c>
      <c r="C4" t="s">
        <v>228</v>
      </c>
      <c r="G4" t="s">
        <v>46</v>
      </c>
      <c r="H4" s="73">
        <v>969.97</v>
      </c>
      <c r="I4" s="46">
        <v>699.37</v>
      </c>
      <c r="J4" s="46">
        <v>694.06</v>
      </c>
      <c r="K4" s="46">
        <v>148.97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642</v>
      </c>
      <c r="W4">
        <v>0</v>
      </c>
      <c r="X4">
        <v>37.24</v>
      </c>
      <c r="Y4">
        <v>1.93</v>
      </c>
      <c r="Z4">
        <v>0.61</v>
      </c>
      <c r="AA4">
        <v>308.45</v>
      </c>
      <c r="AB4">
        <v>66.69</v>
      </c>
      <c r="AC4">
        <v>0.48</v>
      </c>
      <c r="AD4">
        <v>0</v>
      </c>
      <c r="AE4">
        <v>96.39</v>
      </c>
      <c r="AF4">
        <v>72.290000000000006</v>
      </c>
      <c r="AG4">
        <v>0.36</v>
      </c>
      <c r="AH4">
        <v>0.87</v>
      </c>
      <c r="AI4">
        <v>90.61</v>
      </c>
      <c r="AJ4">
        <v>11.71</v>
      </c>
      <c r="AK4">
        <v>0.97</v>
      </c>
      <c r="AL4">
        <v>2.89</v>
      </c>
      <c r="AM4">
        <v>0.52</v>
      </c>
      <c r="AN4">
        <v>24.1</v>
      </c>
      <c r="AO4">
        <v>84.03</v>
      </c>
      <c r="AP4">
        <v>48.2</v>
      </c>
      <c r="AQ4">
        <v>12.19</v>
      </c>
      <c r="AR4">
        <v>0.88</v>
      </c>
      <c r="AS4">
        <v>0</v>
      </c>
      <c r="AT4">
        <v>0</v>
      </c>
      <c r="AU4">
        <v>0</v>
      </c>
      <c r="AV4">
        <v>24.1</v>
      </c>
      <c r="AW4">
        <v>21.21</v>
      </c>
      <c r="AX4">
        <v>0</v>
      </c>
      <c r="AY4">
        <v>96.39</v>
      </c>
      <c r="AZ4">
        <v>24.1</v>
      </c>
      <c r="BA4">
        <v>1.59</v>
      </c>
      <c r="BB4">
        <v>0.67</v>
      </c>
      <c r="BC4">
        <v>240.98</v>
      </c>
      <c r="BD4">
        <v>48.2</v>
      </c>
      <c r="BE4">
        <v>7.71</v>
      </c>
      <c r="BF4">
        <v>48.2</v>
      </c>
      <c r="BG4">
        <v>64.66</v>
      </c>
      <c r="BH4">
        <v>0.88</v>
      </c>
      <c r="BI4">
        <v>0</v>
      </c>
      <c r="BJ4">
        <v>0</v>
      </c>
      <c r="BK4">
        <v>24.1</v>
      </c>
      <c r="BL4">
        <v>24.1</v>
      </c>
      <c r="BM4">
        <v>4.82</v>
      </c>
      <c r="BN4">
        <v>24.02</v>
      </c>
      <c r="BO4">
        <v>37.24</v>
      </c>
      <c r="BP4">
        <v>168.44</v>
      </c>
      <c r="BQ4">
        <v>37.24</v>
      </c>
      <c r="BR4">
        <v>134.94999999999999</v>
      </c>
      <c r="BS4">
        <v>47.67</v>
      </c>
      <c r="BT4">
        <v>18.68</v>
      </c>
      <c r="BU4">
        <v>0</v>
      </c>
      <c r="BV4">
        <v>38.56</v>
      </c>
      <c r="BW4">
        <v>96.39</v>
      </c>
      <c r="BX4">
        <v>0</v>
      </c>
      <c r="BY4">
        <v>0</v>
      </c>
      <c r="BZ4">
        <v>24.1</v>
      </c>
      <c r="CA4">
        <v>24.83</v>
      </c>
      <c r="CB4">
        <v>72.290000000000006</v>
      </c>
      <c r="CC4">
        <v>192.78</v>
      </c>
      <c r="CD4">
        <v>12.42</v>
      </c>
      <c r="CE4">
        <v>0</v>
      </c>
      <c r="CF4">
        <v>96.39</v>
      </c>
      <c r="CG4">
        <v>0</v>
      </c>
    </row>
    <row r="5" spans="1:85">
      <c r="A5" t="s">
        <v>235</v>
      </c>
      <c r="B5" t="s">
        <v>227</v>
      </c>
      <c r="C5" t="s">
        <v>229</v>
      </c>
      <c r="G5" t="s">
        <v>47</v>
      </c>
      <c r="H5" s="73">
        <v>969.97</v>
      </c>
      <c r="I5" s="46">
        <v>699.37</v>
      </c>
      <c r="J5" s="46">
        <v>694.06</v>
      </c>
      <c r="K5" s="46">
        <v>148.97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642</v>
      </c>
      <c r="W5">
        <v>0</v>
      </c>
      <c r="X5">
        <v>37.24</v>
      </c>
      <c r="Y5">
        <v>1.93</v>
      </c>
      <c r="Z5">
        <v>0.61</v>
      </c>
      <c r="AA5">
        <v>308.45</v>
      </c>
      <c r="AB5">
        <v>66.69</v>
      </c>
      <c r="AC5">
        <v>0.48</v>
      </c>
      <c r="AD5">
        <v>0</v>
      </c>
      <c r="AE5">
        <v>96.39</v>
      </c>
      <c r="AF5">
        <v>72.290000000000006</v>
      </c>
      <c r="AG5">
        <v>0.36</v>
      </c>
      <c r="AH5">
        <v>0.87</v>
      </c>
      <c r="AI5">
        <v>90.61</v>
      </c>
      <c r="AJ5">
        <v>11.71</v>
      </c>
      <c r="AK5">
        <v>0.97</v>
      </c>
      <c r="AL5">
        <v>2.89</v>
      </c>
      <c r="AM5">
        <v>0.52</v>
      </c>
      <c r="AN5">
        <v>24.1</v>
      </c>
      <c r="AO5">
        <v>84.03</v>
      </c>
      <c r="AP5">
        <v>48.2</v>
      </c>
      <c r="AQ5">
        <v>12.19</v>
      </c>
      <c r="AR5">
        <v>0.88</v>
      </c>
      <c r="AS5">
        <v>0</v>
      </c>
      <c r="AT5">
        <v>0</v>
      </c>
      <c r="AU5">
        <v>0</v>
      </c>
      <c r="AV5">
        <v>24.1</v>
      </c>
      <c r="AW5">
        <v>21.21</v>
      </c>
      <c r="AX5">
        <v>0</v>
      </c>
      <c r="AY5">
        <v>96.39</v>
      </c>
      <c r="AZ5">
        <v>24.1</v>
      </c>
      <c r="BA5">
        <v>1.59</v>
      </c>
      <c r="BB5">
        <v>0.67</v>
      </c>
      <c r="BC5">
        <v>240.98</v>
      </c>
      <c r="BD5">
        <v>48.2</v>
      </c>
      <c r="BE5">
        <v>7.71</v>
      </c>
      <c r="BF5">
        <v>48.2</v>
      </c>
      <c r="BG5">
        <v>64.66</v>
      </c>
      <c r="BH5">
        <v>0.88</v>
      </c>
      <c r="BI5">
        <v>0</v>
      </c>
      <c r="BJ5">
        <v>0</v>
      </c>
      <c r="BK5">
        <v>24.1</v>
      </c>
      <c r="BL5">
        <v>24.1</v>
      </c>
      <c r="BM5">
        <v>4.82</v>
      </c>
      <c r="BN5">
        <v>24.02</v>
      </c>
      <c r="BO5">
        <v>37.24</v>
      </c>
      <c r="BP5">
        <v>168.44</v>
      </c>
      <c r="BQ5">
        <v>37.24</v>
      </c>
      <c r="BR5">
        <v>134.94999999999999</v>
      </c>
      <c r="BS5">
        <v>47.67</v>
      </c>
      <c r="BT5">
        <v>18.68</v>
      </c>
      <c r="BU5">
        <v>0</v>
      </c>
      <c r="BV5">
        <v>38.56</v>
      </c>
      <c r="BW5">
        <v>96.39</v>
      </c>
      <c r="BX5">
        <v>0</v>
      </c>
      <c r="BY5">
        <v>0</v>
      </c>
      <c r="BZ5">
        <v>24.1</v>
      </c>
      <c r="CA5">
        <v>24.83</v>
      </c>
      <c r="CB5">
        <v>72.290000000000006</v>
      </c>
      <c r="CC5">
        <v>192.78</v>
      </c>
      <c r="CD5">
        <v>12.42</v>
      </c>
      <c r="CE5">
        <v>0</v>
      </c>
      <c r="CF5">
        <v>96.39</v>
      </c>
      <c r="CG5">
        <v>0</v>
      </c>
    </row>
    <row r="6" spans="1:85">
      <c r="A6" t="s">
        <v>236</v>
      </c>
      <c r="B6" t="s">
        <v>258</v>
      </c>
      <c r="C6" t="s">
        <v>230</v>
      </c>
      <c r="G6" t="s">
        <v>48</v>
      </c>
      <c r="H6" s="73">
        <v>969.97</v>
      </c>
      <c r="I6" s="46">
        <v>699.37</v>
      </c>
      <c r="J6" s="46">
        <v>694.06</v>
      </c>
      <c r="K6" s="46">
        <v>148.97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37.24</v>
      </c>
      <c r="Y6">
        <v>1.93</v>
      </c>
      <c r="Z6">
        <v>0.61</v>
      </c>
      <c r="AA6">
        <v>308.45</v>
      </c>
      <c r="AB6">
        <v>66.69</v>
      </c>
      <c r="AC6">
        <v>0.48</v>
      </c>
      <c r="AD6">
        <v>0</v>
      </c>
      <c r="AE6">
        <v>96.39</v>
      </c>
      <c r="AF6">
        <v>72.290000000000006</v>
      </c>
      <c r="AG6">
        <v>0.36</v>
      </c>
      <c r="AH6">
        <v>0.87</v>
      </c>
      <c r="AI6">
        <v>90.61</v>
      </c>
      <c r="AJ6">
        <v>11.71</v>
      </c>
      <c r="AK6">
        <v>0.97</v>
      </c>
      <c r="AL6">
        <v>2.89</v>
      </c>
      <c r="AM6">
        <v>0.52</v>
      </c>
      <c r="AN6">
        <v>24.1</v>
      </c>
      <c r="AO6">
        <v>84.03</v>
      </c>
      <c r="AP6">
        <v>48.2</v>
      </c>
      <c r="AQ6">
        <v>12.19</v>
      </c>
      <c r="AR6">
        <v>0.88</v>
      </c>
      <c r="AS6">
        <v>0</v>
      </c>
      <c r="AT6">
        <v>0</v>
      </c>
      <c r="AU6">
        <v>0</v>
      </c>
      <c r="AV6">
        <v>24.1</v>
      </c>
      <c r="AW6">
        <v>21.21</v>
      </c>
      <c r="AX6">
        <v>0</v>
      </c>
      <c r="AY6">
        <v>96.39</v>
      </c>
      <c r="AZ6">
        <v>24.1</v>
      </c>
      <c r="BA6">
        <v>1.59</v>
      </c>
      <c r="BB6">
        <v>0.67</v>
      </c>
      <c r="BC6">
        <v>240.98</v>
      </c>
      <c r="BD6">
        <v>48.2</v>
      </c>
      <c r="BE6">
        <v>7.71</v>
      </c>
      <c r="BF6">
        <v>48.2</v>
      </c>
      <c r="BG6">
        <v>64.66</v>
      </c>
      <c r="BH6">
        <v>0.88</v>
      </c>
      <c r="BI6">
        <v>0</v>
      </c>
      <c r="BJ6">
        <v>0</v>
      </c>
      <c r="BK6">
        <v>24.1</v>
      </c>
      <c r="BL6">
        <v>24.1</v>
      </c>
      <c r="BM6">
        <v>4.82</v>
      </c>
      <c r="BN6">
        <v>24.02</v>
      </c>
      <c r="BO6">
        <v>37.24</v>
      </c>
      <c r="BP6">
        <v>168.44</v>
      </c>
      <c r="BQ6">
        <v>37.24</v>
      </c>
      <c r="BR6">
        <v>134.94999999999999</v>
      </c>
      <c r="BS6">
        <v>47.67</v>
      </c>
      <c r="BT6">
        <v>18.68</v>
      </c>
      <c r="BU6">
        <v>0</v>
      </c>
      <c r="BV6">
        <v>38.56</v>
      </c>
      <c r="BW6">
        <v>96.39</v>
      </c>
      <c r="BX6">
        <v>0</v>
      </c>
      <c r="BY6">
        <v>0</v>
      </c>
      <c r="BZ6">
        <v>24.1</v>
      </c>
      <c r="CA6">
        <v>24.83</v>
      </c>
      <c r="CB6">
        <v>72.290000000000006</v>
      </c>
      <c r="CC6">
        <v>192.78</v>
      </c>
      <c r="CD6">
        <v>12.42</v>
      </c>
      <c r="CE6">
        <v>0</v>
      </c>
      <c r="CF6">
        <v>96.39</v>
      </c>
      <c r="CG6">
        <v>0</v>
      </c>
    </row>
    <row r="7" spans="1:85">
      <c r="A7" t="s">
        <v>237</v>
      </c>
      <c r="B7" t="s">
        <v>280</v>
      </c>
      <c r="C7" t="s">
        <v>259</v>
      </c>
      <c r="G7" t="s">
        <v>49</v>
      </c>
      <c r="H7" s="73">
        <v>969.73</v>
      </c>
      <c r="I7" s="46">
        <v>699.37</v>
      </c>
      <c r="J7" s="46">
        <v>694.06</v>
      </c>
      <c r="K7" s="46">
        <v>148.97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37.24</v>
      </c>
      <c r="Y7">
        <v>1.93</v>
      </c>
      <c r="Z7">
        <v>0.61</v>
      </c>
      <c r="AA7">
        <v>308.45</v>
      </c>
      <c r="AB7">
        <v>66.69</v>
      </c>
      <c r="AC7">
        <v>0.48</v>
      </c>
      <c r="AD7">
        <v>0</v>
      </c>
      <c r="AE7">
        <v>96.39</v>
      </c>
      <c r="AF7">
        <v>72.290000000000006</v>
      </c>
      <c r="AG7">
        <v>0.36</v>
      </c>
      <c r="AH7">
        <v>0.63</v>
      </c>
      <c r="AI7">
        <v>90.61</v>
      </c>
      <c r="AJ7">
        <v>11.71</v>
      </c>
      <c r="AK7">
        <v>0.97</v>
      </c>
      <c r="AL7">
        <v>2.89</v>
      </c>
      <c r="AM7">
        <v>0.52</v>
      </c>
      <c r="AN7">
        <v>24.1</v>
      </c>
      <c r="AO7">
        <v>84.03</v>
      </c>
      <c r="AP7">
        <v>48.2</v>
      </c>
      <c r="AQ7">
        <v>12.19</v>
      </c>
      <c r="AR7">
        <v>0.88</v>
      </c>
      <c r="AS7">
        <v>0</v>
      </c>
      <c r="AT7">
        <v>0</v>
      </c>
      <c r="AU7">
        <v>0</v>
      </c>
      <c r="AV7">
        <v>24.1</v>
      </c>
      <c r="AW7">
        <v>21.21</v>
      </c>
      <c r="AX7">
        <v>0</v>
      </c>
      <c r="AY7">
        <v>96.39</v>
      </c>
      <c r="AZ7">
        <v>24.1</v>
      </c>
      <c r="BA7">
        <v>1.59</v>
      </c>
      <c r="BB7">
        <v>0.67</v>
      </c>
      <c r="BC7">
        <v>240.98</v>
      </c>
      <c r="BD7">
        <v>48.2</v>
      </c>
      <c r="BE7">
        <v>7.71</v>
      </c>
      <c r="BF7">
        <v>48.2</v>
      </c>
      <c r="BG7">
        <v>64.66</v>
      </c>
      <c r="BH7">
        <v>0.88</v>
      </c>
      <c r="BI7">
        <v>0</v>
      </c>
      <c r="BJ7">
        <v>0</v>
      </c>
      <c r="BK7">
        <v>24.1</v>
      </c>
      <c r="BL7">
        <v>24.1</v>
      </c>
      <c r="BM7">
        <v>4.82</v>
      </c>
      <c r="BN7">
        <v>24.02</v>
      </c>
      <c r="BO7">
        <v>37.24</v>
      </c>
      <c r="BP7">
        <v>168.44</v>
      </c>
      <c r="BQ7">
        <v>37.24</v>
      </c>
      <c r="BR7">
        <v>134.94999999999999</v>
      </c>
      <c r="BS7">
        <v>47.67</v>
      </c>
      <c r="BT7">
        <v>18.68</v>
      </c>
      <c r="BU7">
        <v>0</v>
      </c>
      <c r="BV7">
        <v>38.56</v>
      </c>
      <c r="BW7">
        <v>96.39</v>
      </c>
      <c r="BX7">
        <v>0</v>
      </c>
      <c r="BY7">
        <v>0</v>
      </c>
      <c r="BZ7">
        <v>24.1</v>
      </c>
      <c r="CA7">
        <v>24.83</v>
      </c>
      <c r="CB7">
        <v>72.290000000000006</v>
      </c>
      <c r="CC7">
        <v>192.78</v>
      </c>
      <c r="CD7">
        <v>12.42</v>
      </c>
      <c r="CE7">
        <v>0</v>
      </c>
      <c r="CF7">
        <v>96.39</v>
      </c>
      <c r="CG7">
        <v>0</v>
      </c>
    </row>
    <row r="8" spans="1:85">
      <c r="A8" t="s">
        <v>238</v>
      </c>
      <c r="B8" t="s">
        <v>315</v>
      </c>
      <c r="C8" t="s">
        <v>231</v>
      </c>
      <c r="G8" t="s">
        <v>50</v>
      </c>
      <c r="H8" s="73">
        <v>969.73</v>
      </c>
      <c r="I8" s="46">
        <v>699.37</v>
      </c>
      <c r="J8" s="46">
        <v>694.06</v>
      </c>
      <c r="K8" s="46">
        <v>148.97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37.24</v>
      </c>
      <c r="Y8">
        <v>1.93</v>
      </c>
      <c r="Z8">
        <v>0.61</v>
      </c>
      <c r="AA8">
        <v>308.45</v>
      </c>
      <c r="AB8">
        <v>66.69</v>
      </c>
      <c r="AC8">
        <v>0.48</v>
      </c>
      <c r="AD8">
        <v>0</v>
      </c>
      <c r="AE8">
        <v>96.39</v>
      </c>
      <c r="AF8">
        <v>72.290000000000006</v>
      </c>
      <c r="AG8">
        <v>0.36</v>
      </c>
      <c r="AH8">
        <v>0.63</v>
      </c>
      <c r="AI8">
        <v>90.61</v>
      </c>
      <c r="AJ8">
        <v>11.71</v>
      </c>
      <c r="AK8">
        <v>0.97</v>
      </c>
      <c r="AL8">
        <v>2.89</v>
      </c>
      <c r="AM8">
        <v>0.52</v>
      </c>
      <c r="AN8">
        <v>24.1</v>
      </c>
      <c r="AO8">
        <v>84.03</v>
      </c>
      <c r="AP8">
        <v>48.2</v>
      </c>
      <c r="AQ8">
        <v>12.19</v>
      </c>
      <c r="AR8">
        <v>0.88</v>
      </c>
      <c r="AS8">
        <v>0</v>
      </c>
      <c r="AT8">
        <v>0</v>
      </c>
      <c r="AU8">
        <v>0</v>
      </c>
      <c r="AV8">
        <v>24.1</v>
      </c>
      <c r="AW8">
        <v>21.21</v>
      </c>
      <c r="AX8">
        <v>0</v>
      </c>
      <c r="AY8">
        <v>96.39</v>
      </c>
      <c r="AZ8">
        <v>24.1</v>
      </c>
      <c r="BA8">
        <v>1.59</v>
      </c>
      <c r="BB8">
        <v>0.67</v>
      </c>
      <c r="BC8">
        <v>240.98</v>
      </c>
      <c r="BD8">
        <v>48.2</v>
      </c>
      <c r="BE8">
        <v>7.71</v>
      </c>
      <c r="BF8">
        <v>48.2</v>
      </c>
      <c r="BG8">
        <v>64.66</v>
      </c>
      <c r="BH8">
        <v>0.88</v>
      </c>
      <c r="BI8">
        <v>0</v>
      </c>
      <c r="BJ8">
        <v>0</v>
      </c>
      <c r="BK8">
        <v>24.1</v>
      </c>
      <c r="BL8">
        <v>24.1</v>
      </c>
      <c r="BM8">
        <v>4.82</v>
      </c>
      <c r="BN8">
        <v>24.02</v>
      </c>
      <c r="BO8">
        <v>37.24</v>
      </c>
      <c r="BP8">
        <v>168.44</v>
      </c>
      <c r="BQ8">
        <v>37.24</v>
      </c>
      <c r="BR8">
        <v>134.94999999999999</v>
      </c>
      <c r="BS8">
        <v>47.67</v>
      </c>
      <c r="BT8">
        <v>18.68</v>
      </c>
      <c r="BU8">
        <v>0</v>
      </c>
      <c r="BV8">
        <v>38.56</v>
      </c>
      <c r="BW8">
        <v>96.39</v>
      </c>
      <c r="BX8">
        <v>0</v>
      </c>
      <c r="BY8">
        <v>0</v>
      </c>
      <c r="BZ8">
        <v>24.1</v>
      </c>
      <c r="CA8">
        <v>24.83</v>
      </c>
      <c r="CB8">
        <v>72.290000000000006</v>
      </c>
      <c r="CC8">
        <v>192.78</v>
      </c>
      <c r="CD8">
        <v>12.42</v>
      </c>
      <c r="CE8">
        <v>0</v>
      </c>
      <c r="CF8">
        <v>96.39</v>
      </c>
      <c r="CG8">
        <v>0</v>
      </c>
    </row>
    <row r="9" spans="1:85">
      <c r="A9" t="s">
        <v>239</v>
      </c>
      <c r="B9" t="s">
        <v>335</v>
      </c>
      <c r="C9" t="s">
        <v>232</v>
      </c>
      <c r="G9" t="s">
        <v>51</v>
      </c>
      <c r="H9" s="73">
        <v>969.73</v>
      </c>
      <c r="I9" s="46">
        <v>699.37</v>
      </c>
      <c r="J9" s="46">
        <v>694.06</v>
      </c>
      <c r="K9" s="46">
        <v>148.97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37.24</v>
      </c>
      <c r="Y9">
        <v>1.93</v>
      </c>
      <c r="Z9">
        <v>0.61</v>
      </c>
      <c r="AA9">
        <v>308.45</v>
      </c>
      <c r="AB9">
        <v>66.69</v>
      </c>
      <c r="AC9">
        <v>0.48</v>
      </c>
      <c r="AD9">
        <v>0</v>
      </c>
      <c r="AE9">
        <v>96.39</v>
      </c>
      <c r="AF9">
        <v>72.290000000000006</v>
      </c>
      <c r="AG9">
        <v>0.36</v>
      </c>
      <c r="AH9">
        <v>0.63</v>
      </c>
      <c r="AI9">
        <v>90.61</v>
      </c>
      <c r="AJ9">
        <v>11.71</v>
      </c>
      <c r="AK9">
        <v>0.97</v>
      </c>
      <c r="AL9">
        <v>2.89</v>
      </c>
      <c r="AM9">
        <v>0.52</v>
      </c>
      <c r="AN9">
        <v>24.1</v>
      </c>
      <c r="AO9">
        <v>84.03</v>
      </c>
      <c r="AP9">
        <v>48.2</v>
      </c>
      <c r="AQ9">
        <v>12.19</v>
      </c>
      <c r="AR9">
        <v>0.88</v>
      </c>
      <c r="AS9">
        <v>0</v>
      </c>
      <c r="AT9">
        <v>0</v>
      </c>
      <c r="AU9">
        <v>0</v>
      </c>
      <c r="AV9">
        <v>24.1</v>
      </c>
      <c r="AW9">
        <v>21.21</v>
      </c>
      <c r="AX9">
        <v>0</v>
      </c>
      <c r="AY9">
        <v>96.39</v>
      </c>
      <c r="AZ9">
        <v>24.1</v>
      </c>
      <c r="BA9">
        <v>1.59</v>
      </c>
      <c r="BB9">
        <v>0.67</v>
      </c>
      <c r="BC9">
        <v>240.98</v>
      </c>
      <c r="BD9">
        <v>48.2</v>
      </c>
      <c r="BE9">
        <v>7.71</v>
      </c>
      <c r="BF9">
        <v>48.2</v>
      </c>
      <c r="BG9">
        <v>64.66</v>
      </c>
      <c r="BH9">
        <v>0.88</v>
      </c>
      <c r="BI9">
        <v>0</v>
      </c>
      <c r="BJ9">
        <v>0</v>
      </c>
      <c r="BK9">
        <v>24.1</v>
      </c>
      <c r="BL9">
        <v>24.1</v>
      </c>
      <c r="BM9">
        <v>4.82</v>
      </c>
      <c r="BN9">
        <v>24.02</v>
      </c>
      <c r="BO9">
        <v>37.24</v>
      </c>
      <c r="BP9">
        <v>168.44</v>
      </c>
      <c r="BQ9">
        <v>37.24</v>
      </c>
      <c r="BR9">
        <v>134.94999999999999</v>
      </c>
      <c r="BS9">
        <v>47.67</v>
      </c>
      <c r="BT9">
        <v>18.68</v>
      </c>
      <c r="BU9">
        <v>0</v>
      </c>
      <c r="BV9">
        <v>38.56</v>
      </c>
      <c r="BW9">
        <v>96.39</v>
      </c>
      <c r="BX9">
        <v>0</v>
      </c>
      <c r="BY9">
        <v>0</v>
      </c>
      <c r="BZ9">
        <v>24.1</v>
      </c>
      <c r="CA9">
        <v>24.83</v>
      </c>
      <c r="CB9">
        <v>72.290000000000006</v>
      </c>
      <c r="CC9">
        <v>192.78</v>
      </c>
      <c r="CD9">
        <v>12.42</v>
      </c>
      <c r="CE9">
        <v>0</v>
      </c>
      <c r="CF9">
        <v>96.39</v>
      </c>
      <c r="CG9">
        <v>0</v>
      </c>
    </row>
    <row r="10" spans="1:85">
      <c r="A10" t="s">
        <v>260</v>
      </c>
      <c r="C10" t="s">
        <v>233</v>
      </c>
      <c r="G10" t="s">
        <v>52</v>
      </c>
      <c r="H10" s="73">
        <v>969.73</v>
      </c>
      <c r="I10" s="46">
        <v>699.37</v>
      </c>
      <c r="J10" s="46">
        <v>694.06</v>
      </c>
      <c r="K10" s="46">
        <v>148.97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37.24</v>
      </c>
      <c r="Y10">
        <v>1.93</v>
      </c>
      <c r="Z10">
        <v>0.61</v>
      </c>
      <c r="AA10">
        <v>308.45</v>
      </c>
      <c r="AB10">
        <v>66.69</v>
      </c>
      <c r="AC10">
        <v>0.48</v>
      </c>
      <c r="AD10">
        <v>0</v>
      </c>
      <c r="AE10">
        <v>96.39</v>
      </c>
      <c r="AF10">
        <v>72.290000000000006</v>
      </c>
      <c r="AG10">
        <v>0.36</v>
      </c>
      <c r="AH10">
        <v>0.63</v>
      </c>
      <c r="AI10">
        <v>90.61</v>
      </c>
      <c r="AJ10">
        <v>11.71</v>
      </c>
      <c r="AK10">
        <v>0.97</v>
      </c>
      <c r="AL10">
        <v>2.89</v>
      </c>
      <c r="AM10">
        <v>0.52</v>
      </c>
      <c r="AN10">
        <v>24.1</v>
      </c>
      <c r="AO10">
        <v>84.03</v>
      </c>
      <c r="AP10">
        <v>48.2</v>
      </c>
      <c r="AQ10">
        <v>12.19</v>
      </c>
      <c r="AR10">
        <v>0.88</v>
      </c>
      <c r="AS10">
        <v>0</v>
      </c>
      <c r="AT10">
        <v>0</v>
      </c>
      <c r="AU10">
        <v>0</v>
      </c>
      <c r="AV10">
        <v>24.1</v>
      </c>
      <c r="AW10">
        <v>21.21</v>
      </c>
      <c r="AX10">
        <v>0</v>
      </c>
      <c r="AY10">
        <v>96.39</v>
      </c>
      <c r="AZ10">
        <v>24.1</v>
      </c>
      <c r="BA10">
        <v>1.59</v>
      </c>
      <c r="BB10">
        <v>0.67</v>
      </c>
      <c r="BC10">
        <v>240.98</v>
      </c>
      <c r="BD10">
        <v>48.2</v>
      </c>
      <c r="BE10">
        <v>7.71</v>
      </c>
      <c r="BF10">
        <v>48.2</v>
      </c>
      <c r="BG10">
        <v>64.66</v>
      </c>
      <c r="BH10">
        <v>0.88</v>
      </c>
      <c r="BI10">
        <v>0</v>
      </c>
      <c r="BJ10">
        <v>0</v>
      </c>
      <c r="BK10">
        <v>24.1</v>
      </c>
      <c r="BL10">
        <v>24.1</v>
      </c>
      <c r="BM10">
        <v>4.82</v>
      </c>
      <c r="BN10">
        <v>24.02</v>
      </c>
      <c r="BO10">
        <v>37.24</v>
      </c>
      <c r="BP10">
        <v>168.44</v>
      </c>
      <c r="BQ10">
        <v>37.24</v>
      </c>
      <c r="BR10">
        <v>134.94999999999999</v>
      </c>
      <c r="BS10">
        <v>47.67</v>
      </c>
      <c r="BT10">
        <v>18.68</v>
      </c>
      <c r="BU10">
        <v>0</v>
      </c>
      <c r="BV10">
        <v>38.56</v>
      </c>
      <c r="BW10">
        <v>96.39</v>
      </c>
      <c r="BX10">
        <v>0</v>
      </c>
      <c r="BY10">
        <v>0</v>
      </c>
      <c r="BZ10">
        <v>24.1</v>
      </c>
      <c r="CA10">
        <v>24.83</v>
      </c>
      <c r="CB10">
        <v>72.290000000000006</v>
      </c>
      <c r="CC10">
        <v>192.78</v>
      </c>
      <c r="CD10">
        <v>12.42</v>
      </c>
      <c r="CE10">
        <v>0</v>
      </c>
      <c r="CF10">
        <v>96.39</v>
      </c>
      <c r="CG10">
        <v>0</v>
      </c>
    </row>
    <row r="11" spans="1:85">
      <c r="A11" t="s">
        <v>240</v>
      </c>
      <c r="C11" t="s">
        <v>316</v>
      </c>
      <c r="G11" t="s">
        <v>53</v>
      </c>
      <c r="H11" s="73">
        <v>969.73</v>
      </c>
      <c r="I11" s="46">
        <v>687.18</v>
      </c>
      <c r="J11" s="46">
        <v>693.88</v>
      </c>
      <c r="K11" s="46">
        <v>148.97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37.24</v>
      </c>
      <c r="Y11">
        <v>1.93</v>
      </c>
      <c r="Z11">
        <v>0.61</v>
      </c>
      <c r="AA11">
        <v>308.45</v>
      </c>
      <c r="AB11">
        <v>66.69</v>
      </c>
      <c r="AC11">
        <v>0.48</v>
      </c>
      <c r="AD11">
        <v>0</v>
      </c>
      <c r="AE11">
        <v>96.39</v>
      </c>
      <c r="AF11">
        <v>72.290000000000006</v>
      </c>
      <c r="AG11">
        <v>0.36</v>
      </c>
      <c r="AH11">
        <v>0.63</v>
      </c>
      <c r="AI11">
        <v>90.61</v>
      </c>
      <c r="AJ11">
        <v>11.71</v>
      </c>
      <c r="AK11">
        <v>0.97</v>
      </c>
      <c r="AL11">
        <v>2.89</v>
      </c>
      <c r="AM11">
        <v>0.52</v>
      </c>
      <c r="AN11">
        <v>24.1</v>
      </c>
      <c r="AO11">
        <v>84.03</v>
      </c>
      <c r="AP11">
        <v>48.2</v>
      </c>
      <c r="AQ11">
        <v>0</v>
      </c>
      <c r="AR11">
        <v>0.88</v>
      </c>
      <c r="AS11">
        <v>0</v>
      </c>
      <c r="AT11">
        <v>0</v>
      </c>
      <c r="AU11">
        <v>0</v>
      </c>
      <c r="AV11">
        <v>24.1</v>
      </c>
      <c r="AW11">
        <v>21.21</v>
      </c>
      <c r="AX11">
        <v>0</v>
      </c>
      <c r="AY11">
        <v>96.39</v>
      </c>
      <c r="AZ11">
        <v>24.1</v>
      </c>
      <c r="BA11">
        <v>1.59</v>
      </c>
      <c r="BB11">
        <v>0.67</v>
      </c>
      <c r="BC11">
        <v>240.98</v>
      </c>
      <c r="BD11">
        <v>48.2</v>
      </c>
      <c r="BE11">
        <v>7.71</v>
      </c>
      <c r="BF11">
        <v>48.2</v>
      </c>
      <c r="BG11">
        <v>64.66</v>
      </c>
      <c r="BH11">
        <v>0.88</v>
      </c>
      <c r="BI11">
        <v>0</v>
      </c>
      <c r="BJ11">
        <v>0</v>
      </c>
      <c r="BK11">
        <v>24.1</v>
      </c>
      <c r="BL11">
        <v>24.1</v>
      </c>
      <c r="BM11">
        <v>4.82</v>
      </c>
      <c r="BN11">
        <v>24.02</v>
      </c>
      <c r="BO11">
        <v>37.24</v>
      </c>
      <c r="BP11">
        <v>168.44</v>
      </c>
      <c r="BQ11">
        <v>37.24</v>
      </c>
      <c r="BR11">
        <v>134.94999999999999</v>
      </c>
      <c r="BS11">
        <v>47.67</v>
      </c>
      <c r="BT11">
        <v>18.5</v>
      </c>
      <c r="BU11">
        <v>0</v>
      </c>
      <c r="BV11">
        <v>38.56</v>
      </c>
      <c r="BW11">
        <v>96.39</v>
      </c>
      <c r="BX11">
        <v>0</v>
      </c>
      <c r="BY11">
        <v>0</v>
      </c>
      <c r="BZ11">
        <v>24.1</v>
      </c>
      <c r="CA11">
        <v>24.83</v>
      </c>
      <c r="CB11">
        <v>72.290000000000006</v>
      </c>
      <c r="CC11">
        <v>192.78</v>
      </c>
      <c r="CD11">
        <v>12.42</v>
      </c>
      <c r="CE11">
        <v>0</v>
      </c>
      <c r="CF11">
        <v>96.39</v>
      </c>
      <c r="CG11">
        <v>0</v>
      </c>
    </row>
    <row r="12" spans="1:85">
      <c r="A12" t="s">
        <v>241</v>
      </c>
      <c r="C12" t="s">
        <v>336</v>
      </c>
      <c r="G12" t="s">
        <v>54</v>
      </c>
      <c r="H12" s="73">
        <v>969.73</v>
      </c>
      <c r="I12" s="46">
        <v>687.18</v>
      </c>
      <c r="J12" s="46">
        <v>693.88</v>
      </c>
      <c r="K12" s="46">
        <v>148.97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37.24</v>
      </c>
      <c r="Y12">
        <v>1.93</v>
      </c>
      <c r="Z12">
        <v>0.61</v>
      </c>
      <c r="AA12">
        <v>308.45</v>
      </c>
      <c r="AB12">
        <v>66.69</v>
      </c>
      <c r="AC12">
        <v>0.48</v>
      </c>
      <c r="AD12">
        <v>0</v>
      </c>
      <c r="AE12">
        <v>96.39</v>
      </c>
      <c r="AF12">
        <v>72.290000000000006</v>
      </c>
      <c r="AG12">
        <v>0.36</v>
      </c>
      <c r="AH12">
        <v>0.63</v>
      </c>
      <c r="AI12">
        <v>90.61</v>
      </c>
      <c r="AJ12">
        <v>11.71</v>
      </c>
      <c r="AK12">
        <v>0.97</v>
      </c>
      <c r="AL12">
        <v>2.89</v>
      </c>
      <c r="AM12">
        <v>0.52</v>
      </c>
      <c r="AN12">
        <v>24.1</v>
      </c>
      <c r="AO12">
        <v>84.03</v>
      </c>
      <c r="AP12">
        <v>48.2</v>
      </c>
      <c r="AQ12">
        <v>0</v>
      </c>
      <c r="AR12">
        <v>0.88</v>
      </c>
      <c r="AS12">
        <v>0</v>
      </c>
      <c r="AT12">
        <v>0</v>
      </c>
      <c r="AU12">
        <v>0</v>
      </c>
      <c r="AV12">
        <v>24.1</v>
      </c>
      <c r="AW12">
        <v>21.21</v>
      </c>
      <c r="AX12">
        <v>0</v>
      </c>
      <c r="AY12">
        <v>96.39</v>
      </c>
      <c r="AZ12">
        <v>24.1</v>
      </c>
      <c r="BA12">
        <v>1.59</v>
      </c>
      <c r="BB12">
        <v>0.67</v>
      </c>
      <c r="BC12">
        <v>240.98</v>
      </c>
      <c r="BD12">
        <v>48.2</v>
      </c>
      <c r="BE12">
        <v>7.71</v>
      </c>
      <c r="BF12">
        <v>48.2</v>
      </c>
      <c r="BG12">
        <v>64.66</v>
      </c>
      <c r="BH12">
        <v>0.88</v>
      </c>
      <c r="BI12">
        <v>0</v>
      </c>
      <c r="BJ12">
        <v>0</v>
      </c>
      <c r="BK12">
        <v>24.1</v>
      </c>
      <c r="BL12">
        <v>24.1</v>
      </c>
      <c r="BM12">
        <v>4.82</v>
      </c>
      <c r="BN12">
        <v>24.02</v>
      </c>
      <c r="BO12">
        <v>37.24</v>
      </c>
      <c r="BP12">
        <v>168.44</v>
      </c>
      <c r="BQ12">
        <v>37.24</v>
      </c>
      <c r="BR12">
        <v>134.94999999999999</v>
      </c>
      <c r="BS12">
        <v>47.67</v>
      </c>
      <c r="BT12">
        <v>18.5</v>
      </c>
      <c r="BU12">
        <v>0</v>
      </c>
      <c r="BV12">
        <v>38.56</v>
      </c>
      <c r="BW12">
        <v>96.39</v>
      </c>
      <c r="BX12">
        <v>0</v>
      </c>
      <c r="BY12">
        <v>0</v>
      </c>
      <c r="BZ12">
        <v>24.1</v>
      </c>
      <c r="CA12">
        <v>24.83</v>
      </c>
      <c r="CB12">
        <v>72.290000000000006</v>
      </c>
      <c r="CC12">
        <v>192.78</v>
      </c>
      <c r="CD12">
        <v>12.42</v>
      </c>
      <c r="CE12">
        <v>0</v>
      </c>
      <c r="CF12">
        <v>96.39</v>
      </c>
      <c r="CG12">
        <v>0</v>
      </c>
    </row>
    <row r="13" spans="1:85">
      <c r="A13" t="s">
        <v>242</v>
      </c>
      <c r="G13" t="s">
        <v>55</v>
      </c>
      <c r="H13" s="73">
        <v>969.73</v>
      </c>
      <c r="I13" s="46">
        <v>687.18</v>
      </c>
      <c r="J13" s="46">
        <v>693.88</v>
      </c>
      <c r="K13" s="46">
        <v>148.97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37.24</v>
      </c>
      <c r="Y13">
        <v>1.93</v>
      </c>
      <c r="Z13">
        <v>0.61</v>
      </c>
      <c r="AA13">
        <v>308.45</v>
      </c>
      <c r="AB13">
        <v>66.69</v>
      </c>
      <c r="AC13">
        <v>0.48</v>
      </c>
      <c r="AD13">
        <v>0</v>
      </c>
      <c r="AE13">
        <v>96.39</v>
      </c>
      <c r="AF13">
        <v>72.290000000000006</v>
      </c>
      <c r="AG13">
        <v>0.36</v>
      </c>
      <c r="AH13">
        <v>0.63</v>
      </c>
      <c r="AI13">
        <v>90.61</v>
      </c>
      <c r="AJ13">
        <v>11.71</v>
      </c>
      <c r="AK13">
        <v>0.97</v>
      </c>
      <c r="AL13">
        <v>2.89</v>
      </c>
      <c r="AM13">
        <v>0.52</v>
      </c>
      <c r="AN13">
        <v>24.1</v>
      </c>
      <c r="AO13">
        <v>84.03</v>
      </c>
      <c r="AP13">
        <v>48.2</v>
      </c>
      <c r="AQ13">
        <v>0</v>
      </c>
      <c r="AR13">
        <v>0.88</v>
      </c>
      <c r="AS13">
        <v>0</v>
      </c>
      <c r="AT13">
        <v>0</v>
      </c>
      <c r="AU13">
        <v>0</v>
      </c>
      <c r="AV13">
        <v>24.1</v>
      </c>
      <c r="AW13">
        <v>21.21</v>
      </c>
      <c r="AX13">
        <v>0</v>
      </c>
      <c r="AY13">
        <v>96.39</v>
      </c>
      <c r="AZ13">
        <v>24.1</v>
      </c>
      <c r="BA13">
        <v>1.59</v>
      </c>
      <c r="BB13">
        <v>0.67</v>
      </c>
      <c r="BC13">
        <v>240.98</v>
      </c>
      <c r="BD13">
        <v>48.2</v>
      </c>
      <c r="BE13">
        <v>7.71</v>
      </c>
      <c r="BF13">
        <v>48.2</v>
      </c>
      <c r="BG13">
        <v>64.66</v>
      </c>
      <c r="BH13">
        <v>0.88</v>
      </c>
      <c r="BI13">
        <v>0</v>
      </c>
      <c r="BJ13">
        <v>0</v>
      </c>
      <c r="BK13">
        <v>24.1</v>
      </c>
      <c r="BL13">
        <v>24.1</v>
      </c>
      <c r="BM13">
        <v>4.82</v>
      </c>
      <c r="BN13">
        <v>24.02</v>
      </c>
      <c r="BO13">
        <v>37.24</v>
      </c>
      <c r="BP13">
        <v>168.44</v>
      </c>
      <c r="BQ13">
        <v>37.24</v>
      </c>
      <c r="BR13">
        <v>134.94999999999999</v>
      </c>
      <c r="BS13">
        <v>47.67</v>
      </c>
      <c r="BT13">
        <v>18.5</v>
      </c>
      <c r="BU13">
        <v>0</v>
      </c>
      <c r="BV13">
        <v>38.56</v>
      </c>
      <c r="BW13">
        <v>96.39</v>
      </c>
      <c r="BX13">
        <v>0</v>
      </c>
      <c r="BY13">
        <v>0</v>
      </c>
      <c r="BZ13">
        <v>24.1</v>
      </c>
      <c r="CA13">
        <v>24.83</v>
      </c>
      <c r="CB13">
        <v>72.290000000000006</v>
      </c>
      <c r="CC13">
        <v>192.78</v>
      </c>
      <c r="CD13">
        <v>12.42</v>
      </c>
      <c r="CE13">
        <v>0</v>
      </c>
      <c r="CF13">
        <v>96.39</v>
      </c>
      <c r="CG13">
        <v>0</v>
      </c>
    </row>
    <row r="14" spans="1:85">
      <c r="A14" t="s">
        <v>243</v>
      </c>
      <c r="G14" t="s">
        <v>56</v>
      </c>
      <c r="H14" s="73">
        <v>969.73</v>
      </c>
      <c r="I14" s="46">
        <v>687.18</v>
      </c>
      <c r="J14" s="46">
        <v>693.88</v>
      </c>
      <c r="K14" s="46">
        <v>148.97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37.24</v>
      </c>
      <c r="Y14">
        <v>1.93</v>
      </c>
      <c r="Z14">
        <v>0.61</v>
      </c>
      <c r="AA14">
        <v>308.45</v>
      </c>
      <c r="AB14">
        <v>66.69</v>
      </c>
      <c r="AC14">
        <v>0.48</v>
      </c>
      <c r="AD14">
        <v>0</v>
      </c>
      <c r="AE14">
        <v>96.39</v>
      </c>
      <c r="AF14">
        <v>72.290000000000006</v>
      </c>
      <c r="AG14">
        <v>0.36</v>
      </c>
      <c r="AH14">
        <v>0.63</v>
      </c>
      <c r="AI14">
        <v>90.61</v>
      </c>
      <c r="AJ14">
        <v>11.71</v>
      </c>
      <c r="AK14">
        <v>0.97</v>
      </c>
      <c r="AL14">
        <v>2.89</v>
      </c>
      <c r="AM14">
        <v>0.52</v>
      </c>
      <c r="AN14">
        <v>24.1</v>
      </c>
      <c r="AO14">
        <v>84.03</v>
      </c>
      <c r="AP14">
        <v>48.2</v>
      </c>
      <c r="AQ14">
        <v>0</v>
      </c>
      <c r="AR14">
        <v>0.88</v>
      </c>
      <c r="AS14">
        <v>0</v>
      </c>
      <c r="AT14">
        <v>0</v>
      </c>
      <c r="AU14">
        <v>0</v>
      </c>
      <c r="AV14">
        <v>24.1</v>
      </c>
      <c r="AW14">
        <v>21.21</v>
      </c>
      <c r="AX14">
        <v>0</v>
      </c>
      <c r="AY14">
        <v>96.39</v>
      </c>
      <c r="AZ14">
        <v>24.1</v>
      </c>
      <c r="BA14">
        <v>1.59</v>
      </c>
      <c r="BB14">
        <v>0.67</v>
      </c>
      <c r="BC14">
        <v>240.98</v>
      </c>
      <c r="BD14">
        <v>48.2</v>
      </c>
      <c r="BE14">
        <v>7.71</v>
      </c>
      <c r="BF14">
        <v>48.2</v>
      </c>
      <c r="BG14">
        <v>64.66</v>
      </c>
      <c r="BH14">
        <v>0.88</v>
      </c>
      <c r="BI14">
        <v>0</v>
      </c>
      <c r="BJ14">
        <v>0</v>
      </c>
      <c r="BK14">
        <v>24.1</v>
      </c>
      <c r="BL14">
        <v>24.1</v>
      </c>
      <c r="BM14">
        <v>4.82</v>
      </c>
      <c r="BN14">
        <v>24.02</v>
      </c>
      <c r="BO14">
        <v>37.24</v>
      </c>
      <c r="BP14">
        <v>168.44</v>
      </c>
      <c r="BQ14">
        <v>37.24</v>
      </c>
      <c r="BR14">
        <v>134.94999999999999</v>
      </c>
      <c r="BS14">
        <v>47.67</v>
      </c>
      <c r="BT14">
        <v>18.5</v>
      </c>
      <c r="BU14">
        <v>0</v>
      </c>
      <c r="BV14">
        <v>38.56</v>
      </c>
      <c r="BW14">
        <v>96.39</v>
      </c>
      <c r="BX14">
        <v>0</v>
      </c>
      <c r="BY14">
        <v>0</v>
      </c>
      <c r="BZ14">
        <v>24.1</v>
      </c>
      <c r="CA14">
        <v>24.83</v>
      </c>
      <c r="CB14">
        <v>72.290000000000006</v>
      </c>
      <c r="CC14">
        <v>192.78</v>
      </c>
      <c r="CD14">
        <v>12.42</v>
      </c>
      <c r="CE14">
        <v>0</v>
      </c>
      <c r="CF14">
        <v>96.39</v>
      </c>
      <c r="CG14">
        <v>0</v>
      </c>
    </row>
    <row r="15" spans="1:85">
      <c r="A15" t="s">
        <v>244</v>
      </c>
      <c r="G15" t="s">
        <v>57</v>
      </c>
      <c r="H15" s="73">
        <v>931.06999999999994</v>
      </c>
      <c r="I15" s="46">
        <v>639.51</v>
      </c>
      <c r="J15" s="46">
        <v>693.68999999999994</v>
      </c>
      <c r="K15" s="46">
        <v>148.97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37.24</v>
      </c>
      <c r="Y15">
        <v>1.93</v>
      </c>
      <c r="Z15">
        <v>0.61</v>
      </c>
      <c r="AA15">
        <v>308.45</v>
      </c>
      <c r="AB15">
        <v>66.69</v>
      </c>
      <c r="AC15">
        <v>0.48</v>
      </c>
      <c r="AD15">
        <v>0</v>
      </c>
      <c r="AE15">
        <v>96.39</v>
      </c>
      <c r="AF15">
        <v>72.290000000000006</v>
      </c>
      <c r="AG15">
        <v>0.36</v>
      </c>
      <c r="AH15">
        <v>0.53</v>
      </c>
      <c r="AI15">
        <v>90.61</v>
      </c>
      <c r="AJ15">
        <v>11.71</v>
      </c>
      <c r="AK15">
        <v>0.97</v>
      </c>
      <c r="AL15">
        <v>2.89</v>
      </c>
      <c r="AM15">
        <v>0.52</v>
      </c>
      <c r="AN15">
        <v>24.1</v>
      </c>
      <c r="AO15">
        <v>84.03</v>
      </c>
      <c r="AP15">
        <v>48.2</v>
      </c>
      <c r="AQ15">
        <v>0</v>
      </c>
      <c r="AR15">
        <v>0.88</v>
      </c>
      <c r="AS15">
        <v>0</v>
      </c>
      <c r="AT15">
        <v>0</v>
      </c>
      <c r="AU15">
        <v>0</v>
      </c>
      <c r="AV15">
        <v>24.1</v>
      </c>
      <c r="AW15">
        <v>21.21</v>
      </c>
      <c r="AX15">
        <v>0</v>
      </c>
      <c r="AY15">
        <v>96.39</v>
      </c>
      <c r="AZ15">
        <v>24.1</v>
      </c>
      <c r="BA15">
        <v>1.59</v>
      </c>
      <c r="BB15">
        <v>0.67</v>
      </c>
      <c r="BC15">
        <v>240.98</v>
      </c>
      <c r="BD15">
        <v>48.2</v>
      </c>
      <c r="BE15">
        <v>7.71</v>
      </c>
      <c r="BF15">
        <v>48.2</v>
      </c>
      <c r="BG15">
        <v>64.66</v>
      </c>
      <c r="BH15">
        <v>0.88</v>
      </c>
      <c r="BI15">
        <v>0</v>
      </c>
      <c r="BJ15">
        <v>0</v>
      </c>
      <c r="BK15">
        <v>24.1</v>
      </c>
      <c r="BL15">
        <v>24.1</v>
      </c>
      <c r="BM15">
        <v>4.82</v>
      </c>
      <c r="BN15">
        <v>24.02</v>
      </c>
      <c r="BO15">
        <v>37.24</v>
      </c>
      <c r="BP15">
        <v>168.44</v>
      </c>
      <c r="BQ15">
        <v>37.24</v>
      </c>
      <c r="BR15">
        <v>134.94999999999999</v>
      </c>
      <c r="BS15">
        <v>0</v>
      </c>
      <c r="BT15">
        <v>18.309999999999999</v>
      </c>
      <c r="BU15">
        <v>0</v>
      </c>
      <c r="BV15">
        <v>0</v>
      </c>
      <c r="BW15">
        <v>96.39</v>
      </c>
      <c r="BX15">
        <v>0</v>
      </c>
      <c r="BY15">
        <v>0</v>
      </c>
      <c r="BZ15">
        <v>24.1</v>
      </c>
      <c r="CA15">
        <v>24.83</v>
      </c>
      <c r="CB15">
        <v>72.290000000000006</v>
      </c>
      <c r="CC15">
        <v>192.78</v>
      </c>
      <c r="CD15">
        <v>12.42</v>
      </c>
      <c r="CE15">
        <v>0</v>
      </c>
      <c r="CF15">
        <v>96.39</v>
      </c>
      <c r="CG15">
        <v>0</v>
      </c>
    </row>
    <row r="16" spans="1:85">
      <c r="A16" t="s">
        <v>245</v>
      </c>
      <c r="G16" t="s">
        <v>58</v>
      </c>
      <c r="H16" s="73">
        <v>931.06999999999994</v>
      </c>
      <c r="I16" s="46">
        <v>639.51</v>
      </c>
      <c r="J16" s="46">
        <v>693.68999999999994</v>
      </c>
      <c r="K16" s="46">
        <v>148.97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37.24</v>
      </c>
      <c r="Y16">
        <v>1.93</v>
      </c>
      <c r="Z16">
        <v>0.61</v>
      </c>
      <c r="AA16">
        <v>308.45</v>
      </c>
      <c r="AB16">
        <v>66.69</v>
      </c>
      <c r="AC16">
        <v>0.48</v>
      </c>
      <c r="AD16">
        <v>0</v>
      </c>
      <c r="AE16">
        <v>96.39</v>
      </c>
      <c r="AF16">
        <v>72.290000000000006</v>
      </c>
      <c r="AG16">
        <v>0.36</v>
      </c>
      <c r="AH16">
        <v>0.53</v>
      </c>
      <c r="AI16">
        <v>90.61</v>
      </c>
      <c r="AJ16">
        <v>11.71</v>
      </c>
      <c r="AK16">
        <v>0.97</v>
      </c>
      <c r="AL16">
        <v>2.89</v>
      </c>
      <c r="AM16">
        <v>0.52</v>
      </c>
      <c r="AN16">
        <v>24.1</v>
      </c>
      <c r="AO16">
        <v>84.03</v>
      </c>
      <c r="AP16">
        <v>48.2</v>
      </c>
      <c r="AQ16">
        <v>0</v>
      </c>
      <c r="AR16">
        <v>0.88</v>
      </c>
      <c r="AS16">
        <v>0</v>
      </c>
      <c r="AT16">
        <v>0</v>
      </c>
      <c r="AU16">
        <v>0</v>
      </c>
      <c r="AV16">
        <v>24.1</v>
      </c>
      <c r="AW16">
        <v>21.21</v>
      </c>
      <c r="AX16">
        <v>0</v>
      </c>
      <c r="AY16">
        <v>96.39</v>
      </c>
      <c r="AZ16">
        <v>24.1</v>
      </c>
      <c r="BA16">
        <v>1.59</v>
      </c>
      <c r="BB16">
        <v>0.67</v>
      </c>
      <c r="BC16">
        <v>240.98</v>
      </c>
      <c r="BD16">
        <v>48.2</v>
      </c>
      <c r="BE16">
        <v>7.71</v>
      </c>
      <c r="BF16">
        <v>48.2</v>
      </c>
      <c r="BG16">
        <v>64.66</v>
      </c>
      <c r="BH16">
        <v>0.88</v>
      </c>
      <c r="BI16">
        <v>0</v>
      </c>
      <c r="BJ16">
        <v>0</v>
      </c>
      <c r="BK16">
        <v>24.1</v>
      </c>
      <c r="BL16">
        <v>24.1</v>
      </c>
      <c r="BM16">
        <v>4.82</v>
      </c>
      <c r="BN16">
        <v>24.02</v>
      </c>
      <c r="BO16">
        <v>37.24</v>
      </c>
      <c r="BP16">
        <v>168.44</v>
      </c>
      <c r="BQ16">
        <v>37.24</v>
      </c>
      <c r="BR16">
        <v>134.94999999999999</v>
      </c>
      <c r="BS16">
        <v>0</v>
      </c>
      <c r="BT16">
        <v>18.309999999999999</v>
      </c>
      <c r="BU16">
        <v>0</v>
      </c>
      <c r="BV16">
        <v>0</v>
      </c>
      <c r="BW16">
        <v>96.39</v>
      </c>
      <c r="BX16">
        <v>0</v>
      </c>
      <c r="BY16">
        <v>0</v>
      </c>
      <c r="BZ16">
        <v>24.1</v>
      </c>
      <c r="CA16">
        <v>24.83</v>
      </c>
      <c r="CB16">
        <v>72.290000000000006</v>
      </c>
      <c r="CC16">
        <v>192.78</v>
      </c>
      <c r="CD16">
        <v>12.42</v>
      </c>
      <c r="CE16">
        <v>0</v>
      </c>
      <c r="CF16">
        <v>96.39</v>
      </c>
      <c r="CG16">
        <v>0</v>
      </c>
    </row>
    <row r="17" spans="1:85">
      <c r="A17" t="s">
        <v>246</v>
      </c>
      <c r="G17" t="s">
        <v>59</v>
      </c>
      <c r="H17" s="73">
        <v>931.06999999999994</v>
      </c>
      <c r="I17" s="46">
        <v>639.51</v>
      </c>
      <c r="J17" s="46">
        <v>693.68999999999994</v>
      </c>
      <c r="K17" s="46">
        <v>148.97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37.24</v>
      </c>
      <c r="Y17">
        <v>1.93</v>
      </c>
      <c r="Z17">
        <v>0.61</v>
      </c>
      <c r="AA17">
        <v>308.45</v>
      </c>
      <c r="AB17">
        <v>66.69</v>
      </c>
      <c r="AC17">
        <v>0.48</v>
      </c>
      <c r="AD17">
        <v>0</v>
      </c>
      <c r="AE17">
        <v>96.39</v>
      </c>
      <c r="AF17">
        <v>72.290000000000006</v>
      </c>
      <c r="AG17">
        <v>0.36</v>
      </c>
      <c r="AH17">
        <v>0.53</v>
      </c>
      <c r="AI17">
        <v>90.61</v>
      </c>
      <c r="AJ17">
        <v>11.71</v>
      </c>
      <c r="AK17">
        <v>0.97</v>
      </c>
      <c r="AL17">
        <v>2.89</v>
      </c>
      <c r="AM17">
        <v>0.52</v>
      </c>
      <c r="AN17">
        <v>24.1</v>
      </c>
      <c r="AO17">
        <v>84.03</v>
      </c>
      <c r="AP17">
        <v>48.2</v>
      </c>
      <c r="AQ17">
        <v>0</v>
      </c>
      <c r="AR17">
        <v>0.88</v>
      </c>
      <c r="AS17">
        <v>0</v>
      </c>
      <c r="AT17">
        <v>0</v>
      </c>
      <c r="AU17">
        <v>0</v>
      </c>
      <c r="AV17">
        <v>24.1</v>
      </c>
      <c r="AW17">
        <v>21.21</v>
      </c>
      <c r="AX17">
        <v>0</v>
      </c>
      <c r="AY17">
        <v>96.39</v>
      </c>
      <c r="AZ17">
        <v>24.1</v>
      </c>
      <c r="BA17">
        <v>1.59</v>
      </c>
      <c r="BB17">
        <v>0.67</v>
      </c>
      <c r="BC17">
        <v>240.98</v>
      </c>
      <c r="BD17">
        <v>48.2</v>
      </c>
      <c r="BE17">
        <v>7.71</v>
      </c>
      <c r="BF17">
        <v>48.2</v>
      </c>
      <c r="BG17">
        <v>64.66</v>
      </c>
      <c r="BH17">
        <v>0.88</v>
      </c>
      <c r="BI17">
        <v>0</v>
      </c>
      <c r="BJ17">
        <v>0</v>
      </c>
      <c r="BK17">
        <v>24.1</v>
      </c>
      <c r="BL17">
        <v>24.1</v>
      </c>
      <c r="BM17">
        <v>4.82</v>
      </c>
      <c r="BN17">
        <v>24.02</v>
      </c>
      <c r="BO17">
        <v>37.24</v>
      </c>
      <c r="BP17">
        <v>168.44</v>
      </c>
      <c r="BQ17">
        <v>37.24</v>
      </c>
      <c r="BR17">
        <v>134.94999999999999</v>
      </c>
      <c r="BS17">
        <v>0</v>
      </c>
      <c r="BT17">
        <v>18.309999999999999</v>
      </c>
      <c r="BU17">
        <v>0</v>
      </c>
      <c r="BV17">
        <v>0</v>
      </c>
      <c r="BW17">
        <v>96.39</v>
      </c>
      <c r="BX17">
        <v>0</v>
      </c>
      <c r="BY17">
        <v>0</v>
      </c>
      <c r="BZ17">
        <v>24.1</v>
      </c>
      <c r="CA17">
        <v>24.83</v>
      </c>
      <c r="CB17">
        <v>72.290000000000006</v>
      </c>
      <c r="CC17">
        <v>192.78</v>
      </c>
      <c r="CD17">
        <v>12.42</v>
      </c>
      <c r="CE17">
        <v>0</v>
      </c>
      <c r="CF17">
        <v>96.39</v>
      </c>
      <c r="CG17">
        <v>0</v>
      </c>
    </row>
    <row r="18" spans="1:85">
      <c r="A18" t="s">
        <v>247</v>
      </c>
      <c r="G18" t="s">
        <v>60</v>
      </c>
      <c r="H18" s="73">
        <v>931.06999999999994</v>
      </c>
      <c r="I18" s="46">
        <v>639.51</v>
      </c>
      <c r="J18" s="46">
        <v>693.68999999999994</v>
      </c>
      <c r="K18" s="46">
        <v>148.97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37.24</v>
      </c>
      <c r="Y18">
        <v>1.93</v>
      </c>
      <c r="Z18">
        <v>0.61</v>
      </c>
      <c r="AA18">
        <v>308.45</v>
      </c>
      <c r="AB18">
        <v>66.69</v>
      </c>
      <c r="AC18">
        <v>0.48</v>
      </c>
      <c r="AD18">
        <v>0</v>
      </c>
      <c r="AE18">
        <v>96.39</v>
      </c>
      <c r="AF18">
        <v>72.290000000000006</v>
      </c>
      <c r="AG18">
        <v>0.36</v>
      </c>
      <c r="AH18">
        <v>0.53</v>
      </c>
      <c r="AI18">
        <v>90.61</v>
      </c>
      <c r="AJ18">
        <v>11.71</v>
      </c>
      <c r="AK18">
        <v>0.97</v>
      </c>
      <c r="AL18">
        <v>2.89</v>
      </c>
      <c r="AM18">
        <v>0.52</v>
      </c>
      <c r="AN18">
        <v>24.1</v>
      </c>
      <c r="AO18">
        <v>84.03</v>
      </c>
      <c r="AP18">
        <v>48.2</v>
      </c>
      <c r="AQ18">
        <v>0</v>
      </c>
      <c r="AR18">
        <v>0.88</v>
      </c>
      <c r="AS18">
        <v>0</v>
      </c>
      <c r="AT18">
        <v>0</v>
      </c>
      <c r="AU18">
        <v>0</v>
      </c>
      <c r="AV18">
        <v>24.1</v>
      </c>
      <c r="AW18">
        <v>21.21</v>
      </c>
      <c r="AX18">
        <v>0</v>
      </c>
      <c r="AY18">
        <v>96.39</v>
      </c>
      <c r="AZ18">
        <v>24.1</v>
      </c>
      <c r="BA18">
        <v>1.59</v>
      </c>
      <c r="BB18">
        <v>0.67</v>
      </c>
      <c r="BC18">
        <v>240.98</v>
      </c>
      <c r="BD18">
        <v>48.2</v>
      </c>
      <c r="BE18">
        <v>7.71</v>
      </c>
      <c r="BF18">
        <v>48.2</v>
      </c>
      <c r="BG18">
        <v>64.66</v>
      </c>
      <c r="BH18">
        <v>0.88</v>
      </c>
      <c r="BI18">
        <v>0</v>
      </c>
      <c r="BJ18">
        <v>0</v>
      </c>
      <c r="BK18">
        <v>24.1</v>
      </c>
      <c r="BL18">
        <v>24.1</v>
      </c>
      <c r="BM18">
        <v>4.82</v>
      </c>
      <c r="BN18">
        <v>24.02</v>
      </c>
      <c r="BO18">
        <v>37.24</v>
      </c>
      <c r="BP18">
        <v>168.44</v>
      </c>
      <c r="BQ18">
        <v>37.24</v>
      </c>
      <c r="BR18">
        <v>134.94999999999999</v>
      </c>
      <c r="BS18">
        <v>0</v>
      </c>
      <c r="BT18">
        <v>18.309999999999999</v>
      </c>
      <c r="BU18">
        <v>0</v>
      </c>
      <c r="BV18">
        <v>0</v>
      </c>
      <c r="BW18">
        <v>96.39</v>
      </c>
      <c r="BX18">
        <v>0</v>
      </c>
      <c r="BY18">
        <v>0</v>
      </c>
      <c r="BZ18">
        <v>24.1</v>
      </c>
      <c r="CA18">
        <v>24.83</v>
      </c>
      <c r="CB18">
        <v>72.290000000000006</v>
      </c>
      <c r="CC18">
        <v>192.78</v>
      </c>
      <c r="CD18">
        <v>12.42</v>
      </c>
      <c r="CE18">
        <v>0</v>
      </c>
      <c r="CF18">
        <v>96.39</v>
      </c>
      <c r="CG18">
        <v>0</v>
      </c>
    </row>
    <row r="19" spans="1:85">
      <c r="A19" t="s">
        <v>261</v>
      </c>
      <c r="G19" t="s">
        <v>61</v>
      </c>
      <c r="H19" s="73">
        <v>931.06999999999994</v>
      </c>
      <c r="I19" s="46">
        <v>639.51</v>
      </c>
      <c r="J19" s="46">
        <v>693.41</v>
      </c>
      <c r="K19" s="46">
        <v>148.97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37.24</v>
      </c>
      <c r="Y19">
        <v>1.93</v>
      </c>
      <c r="Z19">
        <v>0.61</v>
      </c>
      <c r="AA19">
        <v>308.45</v>
      </c>
      <c r="AB19">
        <v>66.69</v>
      </c>
      <c r="AC19">
        <v>0.48</v>
      </c>
      <c r="AD19">
        <v>0</v>
      </c>
      <c r="AE19">
        <v>96.39</v>
      </c>
      <c r="AF19">
        <v>72.290000000000006</v>
      </c>
      <c r="AG19">
        <v>0.36</v>
      </c>
      <c r="AH19">
        <v>0.53</v>
      </c>
      <c r="AI19">
        <v>90.61</v>
      </c>
      <c r="AJ19">
        <v>11.71</v>
      </c>
      <c r="AK19">
        <v>0.97</v>
      </c>
      <c r="AL19">
        <v>2.89</v>
      </c>
      <c r="AM19">
        <v>0.52</v>
      </c>
      <c r="AN19">
        <v>24.1</v>
      </c>
      <c r="AO19">
        <v>84.03</v>
      </c>
      <c r="AP19">
        <v>48.2</v>
      </c>
      <c r="AQ19">
        <v>0</v>
      </c>
      <c r="AR19">
        <v>0.88</v>
      </c>
      <c r="AS19">
        <v>0</v>
      </c>
      <c r="AT19">
        <v>0</v>
      </c>
      <c r="AU19">
        <v>0</v>
      </c>
      <c r="AV19">
        <v>24.1</v>
      </c>
      <c r="AW19">
        <v>21.21</v>
      </c>
      <c r="AX19">
        <v>0</v>
      </c>
      <c r="AY19">
        <v>96.39</v>
      </c>
      <c r="AZ19">
        <v>24.1</v>
      </c>
      <c r="BA19">
        <v>1.59</v>
      </c>
      <c r="BB19">
        <v>0.67</v>
      </c>
      <c r="BC19">
        <v>240.98</v>
      </c>
      <c r="BD19">
        <v>48.2</v>
      </c>
      <c r="BE19">
        <v>7.71</v>
      </c>
      <c r="BF19">
        <v>48.2</v>
      </c>
      <c r="BG19">
        <v>64.66</v>
      </c>
      <c r="BH19">
        <v>0.88</v>
      </c>
      <c r="BI19">
        <v>0</v>
      </c>
      <c r="BJ19">
        <v>0</v>
      </c>
      <c r="BK19">
        <v>24.1</v>
      </c>
      <c r="BL19">
        <v>24.1</v>
      </c>
      <c r="BM19">
        <v>4.82</v>
      </c>
      <c r="BN19">
        <v>24.02</v>
      </c>
      <c r="BO19">
        <v>37.24</v>
      </c>
      <c r="BP19">
        <v>168.44</v>
      </c>
      <c r="BQ19">
        <v>37.24</v>
      </c>
      <c r="BR19">
        <v>134.94999999999999</v>
      </c>
      <c r="BS19">
        <v>0</v>
      </c>
      <c r="BT19">
        <v>18.03</v>
      </c>
      <c r="BU19">
        <v>0</v>
      </c>
      <c r="BV19">
        <v>0</v>
      </c>
      <c r="BW19">
        <v>96.39</v>
      </c>
      <c r="BX19">
        <v>0</v>
      </c>
      <c r="BY19">
        <v>0</v>
      </c>
      <c r="BZ19">
        <v>24.1</v>
      </c>
      <c r="CA19">
        <v>24.83</v>
      </c>
      <c r="CB19">
        <v>72.290000000000006</v>
      </c>
      <c r="CC19">
        <v>192.78</v>
      </c>
      <c r="CD19">
        <v>12.42</v>
      </c>
      <c r="CE19">
        <v>0</v>
      </c>
      <c r="CF19">
        <v>96.39</v>
      </c>
      <c r="CG19">
        <v>0</v>
      </c>
    </row>
    <row r="20" spans="1:85">
      <c r="A20" t="s">
        <v>262</v>
      </c>
      <c r="G20" t="s">
        <v>62</v>
      </c>
      <c r="H20" s="73">
        <v>931.06999999999994</v>
      </c>
      <c r="I20" s="46">
        <v>639.51</v>
      </c>
      <c r="J20" s="46">
        <v>693.41</v>
      </c>
      <c r="K20" s="46">
        <v>148.97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37.24</v>
      </c>
      <c r="Y20">
        <v>1.93</v>
      </c>
      <c r="Z20">
        <v>0.61</v>
      </c>
      <c r="AA20">
        <v>308.45</v>
      </c>
      <c r="AB20">
        <v>66.69</v>
      </c>
      <c r="AC20">
        <v>0.48</v>
      </c>
      <c r="AD20">
        <v>0</v>
      </c>
      <c r="AE20">
        <v>96.39</v>
      </c>
      <c r="AF20">
        <v>72.290000000000006</v>
      </c>
      <c r="AG20">
        <v>0.36</v>
      </c>
      <c r="AH20">
        <v>0.53</v>
      </c>
      <c r="AI20">
        <v>90.61</v>
      </c>
      <c r="AJ20">
        <v>11.71</v>
      </c>
      <c r="AK20">
        <v>0.97</v>
      </c>
      <c r="AL20">
        <v>2.89</v>
      </c>
      <c r="AM20">
        <v>0.52</v>
      </c>
      <c r="AN20">
        <v>24.1</v>
      </c>
      <c r="AO20">
        <v>84.03</v>
      </c>
      <c r="AP20">
        <v>48.2</v>
      </c>
      <c r="AQ20">
        <v>0</v>
      </c>
      <c r="AR20">
        <v>0.88</v>
      </c>
      <c r="AS20">
        <v>0</v>
      </c>
      <c r="AT20">
        <v>0</v>
      </c>
      <c r="AU20">
        <v>0</v>
      </c>
      <c r="AV20">
        <v>24.1</v>
      </c>
      <c r="AW20">
        <v>21.21</v>
      </c>
      <c r="AX20">
        <v>0</v>
      </c>
      <c r="AY20">
        <v>96.39</v>
      </c>
      <c r="AZ20">
        <v>24.1</v>
      </c>
      <c r="BA20">
        <v>1.59</v>
      </c>
      <c r="BB20">
        <v>0.67</v>
      </c>
      <c r="BC20">
        <v>240.98</v>
      </c>
      <c r="BD20">
        <v>48.2</v>
      </c>
      <c r="BE20">
        <v>7.71</v>
      </c>
      <c r="BF20">
        <v>48.2</v>
      </c>
      <c r="BG20">
        <v>64.66</v>
      </c>
      <c r="BH20">
        <v>0.88</v>
      </c>
      <c r="BI20">
        <v>0</v>
      </c>
      <c r="BJ20">
        <v>0</v>
      </c>
      <c r="BK20">
        <v>24.1</v>
      </c>
      <c r="BL20">
        <v>24.1</v>
      </c>
      <c r="BM20">
        <v>4.82</v>
      </c>
      <c r="BN20">
        <v>24.02</v>
      </c>
      <c r="BO20">
        <v>37.24</v>
      </c>
      <c r="BP20">
        <v>168.44</v>
      </c>
      <c r="BQ20">
        <v>37.24</v>
      </c>
      <c r="BR20">
        <v>134.94999999999999</v>
      </c>
      <c r="BS20">
        <v>0</v>
      </c>
      <c r="BT20">
        <v>18.03</v>
      </c>
      <c r="BU20">
        <v>0</v>
      </c>
      <c r="BV20">
        <v>0</v>
      </c>
      <c r="BW20">
        <v>96.39</v>
      </c>
      <c r="BX20">
        <v>0</v>
      </c>
      <c r="BY20">
        <v>0</v>
      </c>
      <c r="BZ20">
        <v>24.1</v>
      </c>
      <c r="CA20">
        <v>24.83</v>
      </c>
      <c r="CB20">
        <v>72.290000000000006</v>
      </c>
      <c r="CC20">
        <v>192.78</v>
      </c>
      <c r="CD20">
        <v>12.42</v>
      </c>
      <c r="CE20">
        <v>0</v>
      </c>
      <c r="CF20">
        <v>96.39</v>
      </c>
      <c r="CG20">
        <v>0</v>
      </c>
    </row>
    <row r="21" spans="1:85">
      <c r="A21" t="s">
        <v>248</v>
      </c>
      <c r="G21" t="s">
        <v>63</v>
      </c>
      <c r="H21" s="73">
        <v>931.06999999999994</v>
      </c>
      <c r="I21" s="46">
        <v>639.51</v>
      </c>
      <c r="J21" s="46">
        <v>693.41</v>
      </c>
      <c r="K21" s="46">
        <v>148.97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37.24</v>
      </c>
      <c r="Y21">
        <v>1.93</v>
      </c>
      <c r="Z21">
        <v>0.61</v>
      </c>
      <c r="AA21">
        <v>308.45</v>
      </c>
      <c r="AB21">
        <v>66.69</v>
      </c>
      <c r="AC21">
        <v>0.48</v>
      </c>
      <c r="AD21">
        <v>0</v>
      </c>
      <c r="AE21">
        <v>96.39</v>
      </c>
      <c r="AF21">
        <v>72.290000000000006</v>
      </c>
      <c r="AG21">
        <v>0.36</v>
      </c>
      <c r="AH21">
        <v>0.53</v>
      </c>
      <c r="AI21">
        <v>90.61</v>
      </c>
      <c r="AJ21">
        <v>11.71</v>
      </c>
      <c r="AK21">
        <v>0.97</v>
      </c>
      <c r="AL21">
        <v>2.89</v>
      </c>
      <c r="AM21">
        <v>0.52</v>
      </c>
      <c r="AN21">
        <v>24.1</v>
      </c>
      <c r="AO21">
        <v>84.03</v>
      </c>
      <c r="AP21">
        <v>48.2</v>
      </c>
      <c r="AQ21">
        <v>0</v>
      </c>
      <c r="AR21">
        <v>0.88</v>
      </c>
      <c r="AS21">
        <v>0</v>
      </c>
      <c r="AT21">
        <v>0</v>
      </c>
      <c r="AU21">
        <v>0</v>
      </c>
      <c r="AV21">
        <v>24.1</v>
      </c>
      <c r="AW21">
        <v>21.21</v>
      </c>
      <c r="AX21">
        <v>0</v>
      </c>
      <c r="AY21">
        <v>96.39</v>
      </c>
      <c r="AZ21">
        <v>24.1</v>
      </c>
      <c r="BA21">
        <v>1.59</v>
      </c>
      <c r="BB21">
        <v>0.67</v>
      </c>
      <c r="BC21">
        <v>240.98</v>
      </c>
      <c r="BD21">
        <v>48.2</v>
      </c>
      <c r="BE21">
        <v>7.71</v>
      </c>
      <c r="BF21">
        <v>48.2</v>
      </c>
      <c r="BG21">
        <v>64.66</v>
      </c>
      <c r="BH21">
        <v>0.88</v>
      </c>
      <c r="BI21">
        <v>0</v>
      </c>
      <c r="BJ21">
        <v>0</v>
      </c>
      <c r="BK21">
        <v>24.1</v>
      </c>
      <c r="BL21">
        <v>24.1</v>
      </c>
      <c r="BM21">
        <v>4.82</v>
      </c>
      <c r="BN21">
        <v>24.02</v>
      </c>
      <c r="BO21">
        <v>37.24</v>
      </c>
      <c r="BP21">
        <v>168.44</v>
      </c>
      <c r="BQ21">
        <v>37.24</v>
      </c>
      <c r="BR21">
        <v>134.94999999999999</v>
      </c>
      <c r="BS21">
        <v>0</v>
      </c>
      <c r="BT21">
        <v>18.03</v>
      </c>
      <c r="BU21">
        <v>0</v>
      </c>
      <c r="BV21">
        <v>0</v>
      </c>
      <c r="BW21">
        <v>96.39</v>
      </c>
      <c r="BX21">
        <v>0</v>
      </c>
      <c r="BY21">
        <v>0</v>
      </c>
      <c r="BZ21">
        <v>24.1</v>
      </c>
      <c r="CA21">
        <v>24.83</v>
      </c>
      <c r="CB21">
        <v>72.290000000000006</v>
      </c>
      <c r="CC21">
        <v>192.78</v>
      </c>
      <c r="CD21">
        <v>12.42</v>
      </c>
      <c r="CE21">
        <v>0</v>
      </c>
      <c r="CF21">
        <v>96.39</v>
      </c>
      <c r="CG21">
        <v>0</v>
      </c>
    </row>
    <row r="22" spans="1:85">
      <c r="A22" t="s">
        <v>249</v>
      </c>
      <c r="G22" t="s">
        <v>64</v>
      </c>
      <c r="H22" s="73">
        <v>931.06999999999994</v>
      </c>
      <c r="I22" s="46">
        <v>639.51</v>
      </c>
      <c r="J22" s="46">
        <v>693.41</v>
      </c>
      <c r="K22" s="46">
        <v>148.97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37.24</v>
      </c>
      <c r="Y22">
        <v>1.93</v>
      </c>
      <c r="Z22">
        <v>0.61</v>
      </c>
      <c r="AA22">
        <v>308.45</v>
      </c>
      <c r="AB22">
        <v>66.69</v>
      </c>
      <c r="AC22">
        <v>0.48</v>
      </c>
      <c r="AD22">
        <v>0</v>
      </c>
      <c r="AE22">
        <v>96.39</v>
      </c>
      <c r="AF22">
        <v>72.290000000000006</v>
      </c>
      <c r="AG22">
        <v>0.36</v>
      </c>
      <c r="AH22">
        <v>0.53</v>
      </c>
      <c r="AI22">
        <v>90.61</v>
      </c>
      <c r="AJ22">
        <v>11.71</v>
      </c>
      <c r="AK22">
        <v>0.97</v>
      </c>
      <c r="AL22">
        <v>2.89</v>
      </c>
      <c r="AM22">
        <v>0.52</v>
      </c>
      <c r="AN22">
        <v>24.1</v>
      </c>
      <c r="AO22">
        <v>84.03</v>
      </c>
      <c r="AP22">
        <v>48.2</v>
      </c>
      <c r="AQ22">
        <v>0</v>
      </c>
      <c r="AR22">
        <v>0.88</v>
      </c>
      <c r="AS22">
        <v>0</v>
      </c>
      <c r="AT22">
        <v>0</v>
      </c>
      <c r="AU22">
        <v>0</v>
      </c>
      <c r="AV22">
        <v>24.1</v>
      </c>
      <c r="AW22">
        <v>21.21</v>
      </c>
      <c r="AX22">
        <v>0</v>
      </c>
      <c r="AY22">
        <v>96.39</v>
      </c>
      <c r="AZ22">
        <v>24.1</v>
      </c>
      <c r="BA22">
        <v>1.59</v>
      </c>
      <c r="BB22">
        <v>0.67</v>
      </c>
      <c r="BC22">
        <v>240.98</v>
      </c>
      <c r="BD22">
        <v>48.2</v>
      </c>
      <c r="BE22">
        <v>7.71</v>
      </c>
      <c r="BF22">
        <v>48.2</v>
      </c>
      <c r="BG22">
        <v>64.66</v>
      </c>
      <c r="BH22">
        <v>0.88</v>
      </c>
      <c r="BI22">
        <v>0</v>
      </c>
      <c r="BJ22">
        <v>0</v>
      </c>
      <c r="BK22">
        <v>24.1</v>
      </c>
      <c r="BL22">
        <v>24.1</v>
      </c>
      <c r="BM22">
        <v>4.82</v>
      </c>
      <c r="BN22">
        <v>24.02</v>
      </c>
      <c r="BO22">
        <v>37.24</v>
      </c>
      <c r="BP22">
        <v>168.44</v>
      </c>
      <c r="BQ22">
        <v>37.24</v>
      </c>
      <c r="BR22">
        <v>134.94999999999999</v>
      </c>
      <c r="BS22">
        <v>0</v>
      </c>
      <c r="BT22">
        <v>18.03</v>
      </c>
      <c r="BU22">
        <v>0</v>
      </c>
      <c r="BV22">
        <v>0</v>
      </c>
      <c r="BW22">
        <v>96.39</v>
      </c>
      <c r="BX22">
        <v>0</v>
      </c>
      <c r="BY22">
        <v>0</v>
      </c>
      <c r="BZ22">
        <v>24.1</v>
      </c>
      <c r="CA22">
        <v>24.83</v>
      </c>
      <c r="CB22">
        <v>72.290000000000006</v>
      </c>
      <c r="CC22">
        <v>192.78</v>
      </c>
      <c r="CD22">
        <v>12.42</v>
      </c>
      <c r="CE22">
        <v>0</v>
      </c>
      <c r="CF22">
        <v>96.39</v>
      </c>
      <c r="CG22">
        <v>0</v>
      </c>
    </row>
    <row r="23" spans="1:85">
      <c r="A23" t="s">
        <v>250</v>
      </c>
      <c r="G23" t="s">
        <v>65</v>
      </c>
      <c r="H23" s="73">
        <v>931.06999999999994</v>
      </c>
      <c r="I23" s="46">
        <v>403.35</v>
      </c>
      <c r="J23" s="46">
        <v>693.14</v>
      </c>
      <c r="K23" s="46">
        <v>148.97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37.24</v>
      </c>
      <c r="Y23">
        <v>1.93</v>
      </c>
      <c r="Z23">
        <v>0.61</v>
      </c>
      <c r="AA23">
        <v>72.290000000000006</v>
      </c>
      <c r="AB23">
        <v>66.69</v>
      </c>
      <c r="AC23">
        <v>0.48</v>
      </c>
      <c r="AD23">
        <v>0</v>
      </c>
      <c r="AE23">
        <v>96.39</v>
      </c>
      <c r="AF23">
        <v>72.290000000000006</v>
      </c>
      <c r="AG23">
        <v>0.36</v>
      </c>
      <c r="AH23">
        <v>0.53</v>
      </c>
      <c r="AI23">
        <v>90.61</v>
      </c>
      <c r="AJ23">
        <v>11.71</v>
      </c>
      <c r="AK23">
        <v>0.97</v>
      </c>
      <c r="AL23">
        <v>2.89</v>
      </c>
      <c r="AM23">
        <v>0.52</v>
      </c>
      <c r="AN23">
        <v>24.1</v>
      </c>
      <c r="AO23">
        <v>84.03</v>
      </c>
      <c r="AP23">
        <v>48.2</v>
      </c>
      <c r="AQ23">
        <v>0</v>
      </c>
      <c r="AR23">
        <v>0.88</v>
      </c>
      <c r="AS23">
        <v>0</v>
      </c>
      <c r="AT23">
        <v>0</v>
      </c>
      <c r="AU23">
        <v>0</v>
      </c>
      <c r="AV23">
        <v>24.1</v>
      </c>
      <c r="AW23">
        <v>21.21</v>
      </c>
      <c r="AX23">
        <v>0</v>
      </c>
      <c r="AY23">
        <v>96.39</v>
      </c>
      <c r="AZ23">
        <v>24.1</v>
      </c>
      <c r="BA23">
        <v>1.59</v>
      </c>
      <c r="BB23">
        <v>0.67</v>
      </c>
      <c r="BC23">
        <v>240.98</v>
      </c>
      <c r="BD23">
        <v>48.2</v>
      </c>
      <c r="BE23">
        <v>7.71</v>
      </c>
      <c r="BF23">
        <v>48.2</v>
      </c>
      <c r="BG23">
        <v>64.66</v>
      </c>
      <c r="BH23">
        <v>0.88</v>
      </c>
      <c r="BI23">
        <v>0</v>
      </c>
      <c r="BJ23">
        <v>0</v>
      </c>
      <c r="BK23">
        <v>24.1</v>
      </c>
      <c r="BL23">
        <v>24.1</v>
      </c>
      <c r="BM23">
        <v>4.82</v>
      </c>
      <c r="BN23">
        <v>24.02</v>
      </c>
      <c r="BO23">
        <v>37.24</v>
      </c>
      <c r="BP23">
        <v>168.44</v>
      </c>
      <c r="BQ23">
        <v>37.24</v>
      </c>
      <c r="BR23">
        <v>134.94999999999999</v>
      </c>
      <c r="BS23">
        <v>0</v>
      </c>
      <c r="BT23">
        <v>17.760000000000002</v>
      </c>
      <c r="BU23">
        <v>0</v>
      </c>
      <c r="BV23">
        <v>0</v>
      </c>
      <c r="BW23">
        <v>96.39</v>
      </c>
      <c r="BX23">
        <v>0</v>
      </c>
      <c r="BY23">
        <v>0</v>
      </c>
      <c r="BZ23">
        <v>24.1</v>
      </c>
      <c r="CA23">
        <v>24.83</v>
      </c>
      <c r="CB23">
        <v>72.290000000000006</v>
      </c>
      <c r="CC23">
        <v>192.78</v>
      </c>
      <c r="CD23">
        <v>12.42</v>
      </c>
      <c r="CE23">
        <v>0</v>
      </c>
      <c r="CF23">
        <v>96.39</v>
      </c>
      <c r="CG23">
        <v>0</v>
      </c>
    </row>
    <row r="24" spans="1:85">
      <c r="A24" t="s">
        <v>251</v>
      </c>
      <c r="G24" t="s">
        <v>66</v>
      </c>
      <c r="H24" s="73">
        <v>931.06999999999994</v>
      </c>
      <c r="I24" s="46">
        <v>403.35</v>
      </c>
      <c r="J24" s="46">
        <v>693.14</v>
      </c>
      <c r="K24" s="46">
        <v>148.97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37.24</v>
      </c>
      <c r="Y24">
        <v>1.93</v>
      </c>
      <c r="Z24">
        <v>0.61</v>
      </c>
      <c r="AA24">
        <v>72.290000000000006</v>
      </c>
      <c r="AB24">
        <v>66.69</v>
      </c>
      <c r="AC24">
        <v>0.48</v>
      </c>
      <c r="AD24">
        <v>0</v>
      </c>
      <c r="AE24">
        <v>96.39</v>
      </c>
      <c r="AF24">
        <v>72.290000000000006</v>
      </c>
      <c r="AG24">
        <v>0.36</v>
      </c>
      <c r="AH24">
        <v>0.53</v>
      </c>
      <c r="AI24">
        <v>90.61</v>
      </c>
      <c r="AJ24">
        <v>11.71</v>
      </c>
      <c r="AK24">
        <v>0.97</v>
      </c>
      <c r="AL24">
        <v>2.89</v>
      </c>
      <c r="AM24">
        <v>0.52</v>
      </c>
      <c r="AN24">
        <v>24.1</v>
      </c>
      <c r="AO24">
        <v>84.03</v>
      </c>
      <c r="AP24">
        <v>48.2</v>
      </c>
      <c r="AQ24">
        <v>0</v>
      </c>
      <c r="AR24">
        <v>0.88</v>
      </c>
      <c r="AS24">
        <v>0</v>
      </c>
      <c r="AT24">
        <v>0</v>
      </c>
      <c r="AU24">
        <v>0</v>
      </c>
      <c r="AV24">
        <v>24.1</v>
      </c>
      <c r="AW24">
        <v>21.21</v>
      </c>
      <c r="AX24">
        <v>0</v>
      </c>
      <c r="AY24">
        <v>96.39</v>
      </c>
      <c r="AZ24">
        <v>24.1</v>
      </c>
      <c r="BA24">
        <v>1.59</v>
      </c>
      <c r="BB24">
        <v>0.67</v>
      </c>
      <c r="BC24">
        <v>240.98</v>
      </c>
      <c r="BD24">
        <v>48.2</v>
      </c>
      <c r="BE24">
        <v>7.71</v>
      </c>
      <c r="BF24">
        <v>48.2</v>
      </c>
      <c r="BG24">
        <v>64.66</v>
      </c>
      <c r="BH24">
        <v>0.88</v>
      </c>
      <c r="BI24">
        <v>0</v>
      </c>
      <c r="BJ24">
        <v>0</v>
      </c>
      <c r="BK24">
        <v>24.1</v>
      </c>
      <c r="BL24">
        <v>24.1</v>
      </c>
      <c r="BM24">
        <v>4.82</v>
      </c>
      <c r="BN24">
        <v>24.02</v>
      </c>
      <c r="BO24">
        <v>37.24</v>
      </c>
      <c r="BP24">
        <v>168.44</v>
      </c>
      <c r="BQ24">
        <v>37.24</v>
      </c>
      <c r="BR24">
        <v>134.94999999999999</v>
      </c>
      <c r="BS24">
        <v>0</v>
      </c>
      <c r="BT24">
        <v>17.760000000000002</v>
      </c>
      <c r="BU24">
        <v>0</v>
      </c>
      <c r="BV24">
        <v>0</v>
      </c>
      <c r="BW24">
        <v>96.39</v>
      </c>
      <c r="BX24">
        <v>0</v>
      </c>
      <c r="BY24">
        <v>0</v>
      </c>
      <c r="BZ24">
        <v>24.1</v>
      </c>
      <c r="CA24">
        <v>24.83</v>
      </c>
      <c r="CB24">
        <v>72.290000000000006</v>
      </c>
      <c r="CC24">
        <v>192.78</v>
      </c>
      <c r="CD24">
        <v>12.42</v>
      </c>
      <c r="CE24">
        <v>0</v>
      </c>
      <c r="CF24">
        <v>96.39</v>
      </c>
      <c r="CG24">
        <v>0</v>
      </c>
    </row>
    <row r="25" spans="1:85">
      <c r="A25" t="s">
        <v>252</v>
      </c>
      <c r="G25" t="s">
        <v>67</v>
      </c>
      <c r="H25" s="73">
        <v>931.06999999999994</v>
      </c>
      <c r="I25" s="46">
        <v>403.35</v>
      </c>
      <c r="J25" s="46">
        <v>693.14</v>
      </c>
      <c r="K25" s="46">
        <v>148.97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37.24</v>
      </c>
      <c r="Y25">
        <v>1.93</v>
      </c>
      <c r="Z25">
        <v>0.61</v>
      </c>
      <c r="AA25">
        <v>72.290000000000006</v>
      </c>
      <c r="AB25">
        <v>66.69</v>
      </c>
      <c r="AC25">
        <v>0.48</v>
      </c>
      <c r="AD25">
        <v>0</v>
      </c>
      <c r="AE25">
        <v>96.39</v>
      </c>
      <c r="AF25">
        <v>72.290000000000006</v>
      </c>
      <c r="AG25">
        <v>0.36</v>
      </c>
      <c r="AH25">
        <v>0.53</v>
      </c>
      <c r="AI25">
        <v>90.61</v>
      </c>
      <c r="AJ25">
        <v>11.71</v>
      </c>
      <c r="AK25">
        <v>0.97</v>
      </c>
      <c r="AL25">
        <v>2.89</v>
      </c>
      <c r="AM25">
        <v>0.52</v>
      </c>
      <c r="AN25">
        <v>24.1</v>
      </c>
      <c r="AO25">
        <v>84.03</v>
      </c>
      <c r="AP25">
        <v>48.2</v>
      </c>
      <c r="AQ25">
        <v>0</v>
      </c>
      <c r="AR25">
        <v>0.88</v>
      </c>
      <c r="AS25">
        <v>0</v>
      </c>
      <c r="AT25">
        <v>0</v>
      </c>
      <c r="AU25">
        <v>0</v>
      </c>
      <c r="AV25">
        <v>24.1</v>
      </c>
      <c r="AW25">
        <v>21.21</v>
      </c>
      <c r="AX25">
        <v>0</v>
      </c>
      <c r="AY25">
        <v>96.39</v>
      </c>
      <c r="AZ25">
        <v>24.1</v>
      </c>
      <c r="BA25">
        <v>1.59</v>
      </c>
      <c r="BB25">
        <v>0.67</v>
      </c>
      <c r="BC25">
        <v>240.98</v>
      </c>
      <c r="BD25">
        <v>48.2</v>
      </c>
      <c r="BE25">
        <v>7.71</v>
      </c>
      <c r="BF25">
        <v>48.2</v>
      </c>
      <c r="BG25">
        <v>64.66</v>
      </c>
      <c r="BH25">
        <v>0.88</v>
      </c>
      <c r="BI25">
        <v>0</v>
      </c>
      <c r="BJ25">
        <v>0</v>
      </c>
      <c r="BK25">
        <v>24.1</v>
      </c>
      <c r="BL25">
        <v>24.1</v>
      </c>
      <c r="BM25">
        <v>4.82</v>
      </c>
      <c r="BN25">
        <v>24.02</v>
      </c>
      <c r="BO25">
        <v>37.24</v>
      </c>
      <c r="BP25">
        <v>168.44</v>
      </c>
      <c r="BQ25">
        <v>37.24</v>
      </c>
      <c r="BR25">
        <v>134.94999999999999</v>
      </c>
      <c r="BS25">
        <v>0</v>
      </c>
      <c r="BT25">
        <v>17.760000000000002</v>
      </c>
      <c r="BU25">
        <v>0</v>
      </c>
      <c r="BV25">
        <v>0</v>
      </c>
      <c r="BW25">
        <v>96.39</v>
      </c>
      <c r="BX25">
        <v>0</v>
      </c>
      <c r="BY25">
        <v>0</v>
      </c>
      <c r="BZ25">
        <v>24.1</v>
      </c>
      <c r="CA25">
        <v>24.83</v>
      </c>
      <c r="CB25">
        <v>72.290000000000006</v>
      </c>
      <c r="CC25">
        <v>192.78</v>
      </c>
      <c r="CD25">
        <v>12.42</v>
      </c>
      <c r="CE25">
        <v>0</v>
      </c>
      <c r="CF25">
        <v>96.39</v>
      </c>
      <c r="CG25">
        <v>0</v>
      </c>
    </row>
    <row r="26" spans="1:85">
      <c r="A26" t="s">
        <v>253</v>
      </c>
      <c r="G26" t="s">
        <v>68</v>
      </c>
      <c r="H26" s="73">
        <v>931.06999999999994</v>
      </c>
      <c r="I26" s="46">
        <v>403.35</v>
      </c>
      <c r="J26" s="46">
        <v>693.14</v>
      </c>
      <c r="K26" s="46">
        <v>148.97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37.24</v>
      </c>
      <c r="Y26">
        <v>1.93</v>
      </c>
      <c r="Z26">
        <v>0.61</v>
      </c>
      <c r="AA26">
        <v>72.290000000000006</v>
      </c>
      <c r="AB26">
        <v>66.69</v>
      </c>
      <c r="AC26">
        <v>0.48</v>
      </c>
      <c r="AD26">
        <v>0</v>
      </c>
      <c r="AE26">
        <v>96.39</v>
      </c>
      <c r="AF26">
        <v>72.290000000000006</v>
      </c>
      <c r="AG26">
        <v>0.36</v>
      </c>
      <c r="AH26">
        <v>0.53</v>
      </c>
      <c r="AI26">
        <v>90.61</v>
      </c>
      <c r="AJ26">
        <v>11.71</v>
      </c>
      <c r="AK26">
        <v>0.97</v>
      </c>
      <c r="AL26">
        <v>2.89</v>
      </c>
      <c r="AM26">
        <v>0.52</v>
      </c>
      <c r="AN26">
        <v>24.1</v>
      </c>
      <c r="AO26">
        <v>84.03</v>
      </c>
      <c r="AP26">
        <v>48.2</v>
      </c>
      <c r="AQ26">
        <v>0</v>
      </c>
      <c r="AR26">
        <v>0.88</v>
      </c>
      <c r="AS26">
        <v>0</v>
      </c>
      <c r="AT26">
        <v>0</v>
      </c>
      <c r="AU26">
        <v>0</v>
      </c>
      <c r="AV26">
        <v>24.1</v>
      </c>
      <c r="AW26">
        <v>21.21</v>
      </c>
      <c r="AX26">
        <v>0</v>
      </c>
      <c r="AY26">
        <v>96.39</v>
      </c>
      <c r="AZ26">
        <v>24.1</v>
      </c>
      <c r="BA26">
        <v>1.59</v>
      </c>
      <c r="BB26">
        <v>0.67</v>
      </c>
      <c r="BC26">
        <v>240.98</v>
      </c>
      <c r="BD26">
        <v>48.2</v>
      </c>
      <c r="BE26">
        <v>7.71</v>
      </c>
      <c r="BF26">
        <v>48.2</v>
      </c>
      <c r="BG26">
        <v>64.66</v>
      </c>
      <c r="BH26">
        <v>0.88</v>
      </c>
      <c r="BI26">
        <v>0</v>
      </c>
      <c r="BJ26">
        <v>0</v>
      </c>
      <c r="BK26">
        <v>24.1</v>
      </c>
      <c r="BL26">
        <v>24.1</v>
      </c>
      <c r="BM26">
        <v>4.82</v>
      </c>
      <c r="BN26">
        <v>24.02</v>
      </c>
      <c r="BO26">
        <v>37.24</v>
      </c>
      <c r="BP26">
        <v>168.44</v>
      </c>
      <c r="BQ26">
        <v>37.24</v>
      </c>
      <c r="BR26">
        <v>134.94999999999999</v>
      </c>
      <c r="BS26">
        <v>0</v>
      </c>
      <c r="BT26">
        <v>17.760000000000002</v>
      </c>
      <c r="BU26">
        <v>0</v>
      </c>
      <c r="BV26">
        <v>0</v>
      </c>
      <c r="BW26">
        <v>96.39</v>
      </c>
      <c r="BX26">
        <v>0</v>
      </c>
      <c r="BY26">
        <v>0</v>
      </c>
      <c r="BZ26">
        <v>24.1</v>
      </c>
      <c r="CA26">
        <v>24.83</v>
      </c>
      <c r="CB26">
        <v>72.290000000000006</v>
      </c>
      <c r="CC26">
        <v>192.78</v>
      </c>
      <c r="CD26">
        <v>12.42</v>
      </c>
      <c r="CE26">
        <v>0</v>
      </c>
      <c r="CF26">
        <v>96.39</v>
      </c>
      <c r="CG26">
        <v>0</v>
      </c>
    </row>
    <row r="27" spans="1:85">
      <c r="A27" t="s">
        <v>254</v>
      </c>
      <c r="G27" t="s">
        <v>69</v>
      </c>
      <c r="H27" s="73">
        <v>858.92</v>
      </c>
      <c r="I27" s="46">
        <v>379.25</v>
      </c>
      <c r="J27" s="46">
        <v>692.87</v>
      </c>
      <c r="K27" s="46">
        <v>148.97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37.24</v>
      </c>
      <c r="Y27">
        <v>1.93</v>
      </c>
      <c r="Z27">
        <v>0.61</v>
      </c>
      <c r="AA27">
        <v>72.290000000000006</v>
      </c>
      <c r="AB27">
        <v>66.69</v>
      </c>
      <c r="AC27">
        <v>0.48</v>
      </c>
      <c r="AD27">
        <v>0</v>
      </c>
      <c r="AE27">
        <v>96.39</v>
      </c>
      <c r="AF27">
        <v>0</v>
      </c>
      <c r="AG27">
        <v>0.36</v>
      </c>
      <c r="AH27">
        <v>0.67</v>
      </c>
      <c r="AI27">
        <v>90.61</v>
      </c>
      <c r="AJ27">
        <v>11.71</v>
      </c>
      <c r="AK27">
        <v>0.97</v>
      </c>
      <c r="AL27">
        <v>2.89</v>
      </c>
      <c r="AM27">
        <v>0.52</v>
      </c>
      <c r="AN27">
        <v>24.1</v>
      </c>
      <c r="AO27">
        <v>84.03</v>
      </c>
      <c r="AP27">
        <v>48.2</v>
      </c>
      <c r="AQ27">
        <v>0</v>
      </c>
      <c r="AR27">
        <v>0.88</v>
      </c>
      <c r="AS27">
        <v>0</v>
      </c>
      <c r="AT27">
        <v>0</v>
      </c>
      <c r="AU27">
        <v>0</v>
      </c>
      <c r="AV27">
        <v>0</v>
      </c>
      <c r="AW27">
        <v>21.21</v>
      </c>
      <c r="AX27">
        <v>0</v>
      </c>
      <c r="AY27">
        <v>96.39</v>
      </c>
      <c r="AZ27">
        <v>24.1</v>
      </c>
      <c r="BA27">
        <v>1.59</v>
      </c>
      <c r="BB27">
        <v>0.67</v>
      </c>
      <c r="BC27">
        <v>240.98</v>
      </c>
      <c r="BD27">
        <v>48.2</v>
      </c>
      <c r="BE27">
        <v>7.71</v>
      </c>
      <c r="BF27">
        <v>48.2</v>
      </c>
      <c r="BG27">
        <v>64.66</v>
      </c>
      <c r="BH27">
        <v>0.88</v>
      </c>
      <c r="BI27">
        <v>0</v>
      </c>
      <c r="BJ27">
        <v>0</v>
      </c>
      <c r="BK27">
        <v>24.1</v>
      </c>
      <c r="BL27">
        <v>24.1</v>
      </c>
      <c r="BM27">
        <v>4.82</v>
      </c>
      <c r="BN27">
        <v>24.02</v>
      </c>
      <c r="BO27">
        <v>37.24</v>
      </c>
      <c r="BP27">
        <v>168.44</v>
      </c>
      <c r="BQ27">
        <v>37.24</v>
      </c>
      <c r="BR27">
        <v>134.94999999999999</v>
      </c>
      <c r="BS27">
        <v>0</v>
      </c>
      <c r="BT27">
        <v>17.489999999999998</v>
      </c>
      <c r="BU27">
        <v>0</v>
      </c>
      <c r="BV27">
        <v>0</v>
      </c>
      <c r="BW27">
        <v>96.39</v>
      </c>
      <c r="BX27">
        <v>0</v>
      </c>
      <c r="BY27">
        <v>0</v>
      </c>
      <c r="BZ27">
        <v>24.1</v>
      </c>
      <c r="CA27">
        <v>24.83</v>
      </c>
      <c r="CB27">
        <v>72.290000000000006</v>
      </c>
      <c r="CC27">
        <v>192.78</v>
      </c>
      <c r="CD27">
        <v>12.42</v>
      </c>
      <c r="CE27">
        <v>0</v>
      </c>
      <c r="CF27">
        <v>96.39</v>
      </c>
      <c r="CG27">
        <v>0</v>
      </c>
    </row>
    <row r="28" spans="1:85">
      <c r="A28" t="s">
        <v>255</v>
      </c>
      <c r="G28" t="s">
        <v>70</v>
      </c>
      <c r="H28" s="73">
        <v>858.92</v>
      </c>
      <c r="I28" s="46">
        <v>379.25</v>
      </c>
      <c r="J28" s="46">
        <v>692.87</v>
      </c>
      <c r="K28" s="46">
        <v>148.97</v>
      </c>
      <c r="L28" s="46">
        <v>6.8900000000000006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37.24</v>
      </c>
      <c r="Y28">
        <v>1.93</v>
      </c>
      <c r="Z28">
        <v>0.61</v>
      </c>
      <c r="AA28">
        <v>72.290000000000006</v>
      </c>
      <c r="AB28">
        <v>66.69</v>
      </c>
      <c r="AC28">
        <v>0.48</v>
      </c>
      <c r="AD28">
        <v>0</v>
      </c>
      <c r="AE28">
        <v>96.39</v>
      </c>
      <c r="AF28">
        <v>0</v>
      </c>
      <c r="AG28">
        <v>0.36</v>
      </c>
      <c r="AH28">
        <v>0.67</v>
      </c>
      <c r="AI28">
        <v>90.61</v>
      </c>
      <c r="AJ28">
        <v>11.71</v>
      </c>
      <c r="AK28">
        <v>0.97</v>
      </c>
      <c r="AL28">
        <v>2.89</v>
      </c>
      <c r="AM28">
        <v>0.52</v>
      </c>
      <c r="AN28">
        <v>24.1</v>
      </c>
      <c r="AO28">
        <v>84.03</v>
      </c>
      <c r="AP28">
        <v>48.2</v>
      </c>
      <c r="AQ28">
        <v>0</v>
      </c>
      <c r="AR28">
        <v>0.88</v>
      </c>
      <c r="AS28">
        <v>0</v>
      </c>
      <c r="AT28">
        <v>0</v>
      </c>
      <c r="AU28">
        <v>0</v>
      </c>
      <c r="AV28">
        <v>0</v>
      </c>
      <c r="AW28">
        <v>21.21</v>
      </c>
      <c r="AX28">
        <v>0</v>
      </c>
      <c r="AY28">
        <v>96.39</v>
      </c>
      <c r="AZ28">
        <v>24.1</v>
      </c>
      <c r="BA28">
        <v>1.59</v>
      </c>
      <c r="BB28">
        <v>0.67</v>
      </c>
      <c r="BC28">
        <v>240.98</v>
      </c>
      <c r="BD28">
        <v>48.2</v>
      </c>
      <c r="BE28">
        <v>7.71</v>
      </c>
      <c r="BF28">
        <v>48.2</v>
      </c>
      <c r="BG28">
        <v>64.66</v>
      </c>
      <c r="BH28">
        <v>0.88</v>
      </c>
      <c r="BI28">
        <v>0</v>
      </c>
      <c r="BJ28">
        <v>0.14000000000000001</v>
      </c>
      <c r="BK28">
        <v>24.1</v>
      </c>
      <c r="BL28">
        <v>24.1</v>
      </c>
      <c r="BM28">
        <v>4.82</v>
      </c>
      <c r="BN28">
        <v>24.02</v>
      </c>
      <c r="BO28">
        <v>37.24</v>
      </c>
      <c r="BP28">
        <v>168.44</v>
      </c>
      <c r="BQ28">
        <v>37.24</v>
      </c>
      <c r="BR28">
        <v>134.94999999999999</v>
      </c>
      <c r="BS28">
        <v>0</v>
      </c>
      <c r="BT28">
        <v>17.489999999999998</v>
      </c>
      <c r="BU28">
        <v>0</v>
      </c>
      <c r="BV28">
        <v>0</v>
      </c>
      <c r="BW28">
        <v>96.39</v>
      </c>
      <c r="BX28">
        <v>0</v>
      </c>
      <c r="BY28">
        <v>0</v>
      </c>
      <c r="BZ28">
        <v>24.1</v>
      </c>
      <c r="CA28">
        <v>24.83</v>
      </c>
      <c r="CB28">
        <v>72.290000000000006</v>
      </c>
      <c r="CC28">
        <v>192.78</v>
      </c>
      <c r="CD28">
        <v>12.42</v>
      </c>
      <c r="CE28">
        <v>0</v>
      </c>
      <c r="CF28">
        <v>96.39</v>
      </c>
      <c r="CG28">
        <v>0</v>
      </c>
    </row>
    <row r="29" spans="1:85">
      <c r="A29" t="s">
        <v>263</v>
      </c>
      <c r="G29" t="s">
        <v>71</v>
      </c>
      <c r="H29" s="73">
        <v>858.92</v>
      </c>
      <c r="I29" s="46">
        <v>379.25</v>
      </c>
      <c r="J29" s="46">
        <v>692.87</v>
      </c>
      <c r="K29" s="46">
        <v>148.97</v>
      </c>
      <c r="L29" s="46">
        <v>7.29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37.24</v>
      </c>
      <c r="Y29">
        <v>1.93</v>
      </c>
      <c r="Z29">
        <v>0.61</v>
      </c>
      <c r="AA29">
        <v>72.290000000000006</v>
      </c>
      <c r="AB29">
        <v>66.69</v>
      </c>
      <c r="AC29">
        <v>0.48</v>
      </c>
      <c r="AD29">
        <v>0</v>
      </c>
      <c r="AE29">
        <v>96.39</v>
      </c>
      <c r="AF29">
        <v>0</v>
      </c>
      <c r="AG29">
        <v>0.36</v>
      </c>
      <c r="AH29">
        <v>0.67</v>
      </c>
      <c r="AI29">
        <v>90.61</v>
      </c>
      <c r="AJ29">
        <v>11.71</v>
      </c>
      <c r="AK29">
        <v>0.97</v>
      </c>
      <c r="AL29">
        <v>2.89</v>
      </c>
      <c r="AM29">
        <v>0.52</v>
      </c>
      <c r="AN29">
        <v>24.1</v>
      </c>
      <c r="AO29">
        <v>84.03</v>
      </c>
      <c r="AP29">
        <v>48.2</v>
      </c>
      <c r="AQ29">
        <v>0</v>
      </c>
      <c r="AR29">
        <v>0.88</v>
      </c>
      <c r="AS29">
        <v>0</v>
      </c>
      <c r="AT29">
        <v>0</v>
      </c>
      <c r="AU29">
        <v>0</v>
      </c>
      <c r="AV29">
        <v>0</v>
      </c>
      <c r="AW29">
        <v>21.21</v>
      </c>
      <c r="AX29">
        <v>0</v>
      </c>
      <c r="AY29">
        <v>96.39</v>
      </c>
      <c r="AZ29">
        <v>24.1</v>
      </c>
      <c r="BA29">
        <v>1.59</v>
      </c>
      <c r="BB29">
        <v>0.67</v>
      </c>
      <c r="BC29">
        <v>240.98</v>
      </c>
      <c r="BD29">
        <v>48.2</v>
      </c>
      <c r="BE29">
        <v>7.71</v>
      </c>
      <c r="BF29">
        <v>48.2</v>
      </c>
      <c r="BG29">
        <v>64.66</v>
      </c>
      <c r="BH29">
        <v>0.88</v>
      </c>
      <c r="BI29">
        <v>0</v>
      </c>
      <c r="BJ29">
        <v>0.54</v>
      </c>
      <c r="BK29">
        <v>24.1</v>
      </c>
      <c r="BL29">
        <v>24.1</v>
      </c>
      <c r="BM29">
        <v>4.82</v>
      </c>
      <c r="BN29">
        <v>24.02</v>
      </c>
      <c r="BO29">
        <v>37.24</v>
      </c>
      <c r="BP29">
        <v>168.44</v>
      </c>
      <c r="BQ29">
        <v>37.24</v>
      </c>
      <c r="BR29">
        <v>134.94999999999999</v>
      </c>
      <c r="BS29">
        <v>0</v>
      </c>
      <c r="BT29">
        <v>17.489999999999998</v>
      </c>
      <c r="BU29">
        <v>0</v>
      </c>
      <c r="BV29">
        <v>0</v>
      </c>
      <c r="BW29">
        <v>96.39</v>
      </c>
      <c r="BX29">
        <v>0</v>
      </c>
      <c r="BY29">
        <v>0</v>
      </c>
      <c r="BZ29">
        <v>24.1</v>
      </c>
      <c r="CA29">
        <v>24.83</v>
      </c>
      <c r="CB29">
        <v>72.290000000000006</v>
      </c>
      <c r="CC29">
        <v>192.78</v>
      </c>
      <c r="CD29">
        <v>12.42</v>
      </c>
      <c r="CE29">
        <v>0</v>
      </c>
      <c r="CF29">
        <v>96.39</v>
      </c>
      <c r="CG29">
        <v>0</v>
      </c>
    </row>
    <row r="30" spans="1:85">
      <c r="A30" t="s">
        <v>264</v>
      </c>
      <c r="G30" t="s">
        <v>72</v>
      </c>
      <c r="H30" s="73">
        <v>858.92</v>
      </c>
      <c r="I30" s="46">
        <v>379.25</v>
      </c>
      <c r="J30" s="46">
        <v>692.87</v>
      </c>
      <c r="K30" s="46">
        <v>148.97</v>
      </c>
      <c r="L30" s="46">
        <v>7.5600000000000005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37.24</v>
      </c>
      <c r="Y30">
        <v>1.93</v>
      </c>
      <c r="Z30">
        <v>0.61</v>
      </c>
      <c r="AA30">
        <v>72.290000000000006</v>
      </c>
      <c r="AB30">
        <v>66.69</v>
      </c>
      <c r="AC30">
        <v>0.48</v>
      </c>
      <c r="AD30">
        <v>0</v>
      </c>
      <c r="AE30">
        <v>96.39</v>
      </c>
      <c r="AF30">
        <v>0</v>
      </c>
      <c r="AG30">
        <v>0.36</v>
      </c>
      <c r="AH30">
        <v>0.67</v>
      </c>
      <c r="AI30">
        <v>90.61</v>
      </c>
      <c r="AJ30">
        <v>11.71</v>
      </c>
      <c r="AK30">
        <v>0.97</v>
      </c>
      <c r="AL30">
        <v>2.89</v>
      </c>
      <c r="AM30">
        <v>0.52</v>
      </c>
      <c r="AN30">
        <v>24.1</v>
      </c>
      <c r="AO30">
        <v>84.03</v>
      </c>
      <c r="AP30">
        <v>48.2</v>
      </c>
      <c r="AQ30">
        <v>0</v>
      </c>
      <c r="AR30">
        <v>0.88</v>
      </c>
      <c r="AS30">
        <v>0</v>
      </c>
      <c r="AT30">
        <v>0</v>
      </c>
      <c r="AU30">
        <v>0</v>
      </c>
      <c r="AV30">
        <v>0</v>
      </c>
      <c r="AW30">
        <v>21.21</v>
      </c>
      <c r="AX30">
        <v>0</v>
      </c>
      <c r="AY30">
        <v>96.39</v>
      </c>
      <c r="AZ30">
        <v>24.1</v>
      </c>
      <c r="BA30">
        <v>1.59</v>
      </c>
      <c r="BB30">
        <v>0.67</v>
      </c>
      <c r="BC30">
        <v>240.98</v>
      </c>
      <c r="BD30">
        <v>48.2</v>
      </c>
      <c r="BE30">
        <v>7.71</v>
      </c>
      <c r="BF30">
        <v>48.2</v>
      </c>
      <c r="BG30">
        <v>64.66</v>
      </c>
      <c r="BH30">
        <v>0.88</v>
      </c>
      <c r="BI30">
        <v>0</v>
      </c>
      <c r="BJ30">
        <v>0.81</v>
      </c>
      <c r="BK30">
        <v>24.1</v>
      </c>
      <c r="BL30">
        <v>24.1</v>
      </c>
      <c r="BM30">
        <v>4.82</v>
      </c>
      <c r="BN30">
        <v>24.02</v>
      </c>
      <c r="BO30">
        <v>37.24</v>
      </c>
      <c r="BP30">
        <v>168.44</v>
      </c>
      <c r="BQ30">
        <v>37.24</v>
      </c>
      <c r="BR30">
        <v>134.94999999999999</v>
      </c>
      <c r="BS30">
        <v>0</v>
      </c>
      <c r="BT30">
        <v>17.489999999999998</v>
      </c>
      <c r="BU30">
        <v>0</v>
      </c>
      <c r="BV30">
        <v>0</v>
      </c>
      <c r="BW30">
        <v>96.39</v>
      </c>
      <c r="BX30">
        <v>0</v>
      </c>
      <c r="BY30">
        <v>0</v>
      </c>
      <c r="BZ30">
        <v>24.1</v>
      </c>
      <c r="CA30">
        <v>24.83</v>
      </c>
      <c r="CB30">
        <v>72.290000000000006</v>
      </c>
      <c r="CC30">
        <v>192.78</v>
      </c>
      <c r="CD30">
        <v>12.42</v>
      </c>
      <c r="CE30">
        <v>0</v>
      </c>
      <c r="CF30">
        <v>96.39</v>
      </c>
      <c r="CG30">
        <v>0</v>
      </c>
    </row>
    <row r="31" spans="1:85">
      <c r="A31" t="s">
        <v>274</v>
      </c>
      <c r="G31" t="s">
        <v>73</v>
      </c>
      <c r="H31" s="73">
        <v>859.01999999999987</v>
      </c>
      <c r="I31" s="46">
        <v>379.25</v>
      </c>
      <c r="J31" s="46">
        <v>692.68</v>
      </c>
      <c r="K31" s="46">
        <v>148.97</v>
      </c>
      <c r="L31" s="46">
        <v>7.84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37.24</v>
      </c>
      <c r="Y31">
        <v>1.93</v>
      </c>
      <c r="Z31">
        <v>0.61</v>
      </c>
      <c r="AA31">
        <v>72.290000000000006</v>
      </c>
      <c r="AB31">
        <v>66.69</v>
      </c>
      <c r="AC31">
        <v>0.48</v>
      </c>
      <c r="AD31">
        <v>0</v>
      </c>
      <c r="AE31">
        <v>96.39</v>
      </c>
      <c r="AF31">
        <v>0</v>
      </c>
      <c r="AG31">
        <v>0.36</v>
      </c>
      <c r="AH31">
        <v>0.77</v>
      </c>
      <c r="AI31">
        <v>90.61</v>
      </c>
      <c r="AJ31">
        <v>11.71</v>
      </c>
      <c r="AK31">
        <v>0.97</v>
      </c>
      <c r="AL31">
        <v>2.89</v>
      </c>
      <c r="AM31">
        <v>0.52</v>
      </c>
      <c r="AN31">
        <v>24.1</v>
      </c>
      <c r="AO31">
        <v>84.03</v>
      </c>
      <c r="AP31">
        <v>48.2</v>
      </c>
      <c r="AQ31">
        <v>0</v>
      </c>
      <c r="AR31">
        <v>0.88</v>
      </c>
      <c r="AS31">
        <v>0</v>
      </c>
      <c r="AT31">
        <v>0</v>
      </c>
      <c r="AU31">
        <v>0</v>
      </c>
      <c r="AV31">
        <v>0</v>
      </c>
      <c r="AW31">
        <v>21.21</v>
      </c>
      <c r="AX31">
        <v>0</v>
      </c>
      <c r="AY31">
        <v>96.39</v>
      </c>
      <c r="AZ31">
        <v>24.1</v>
      </c>
      <c r="BA31">
        <v>1.59</v>
      </c>
      <c r="BB31">
        <v>0.67</v>
      </c>
      <c r="BC31">
        <v>240.98</v>
      </c>
      <c r="BD31">
        <v>48.2</v>
      </c>
      <c r="BE31">
        <v>7.71</v>
      </c>
      <c r="BF31">
        <v>48.2</v>
      </c>
      <c r="BG31">
        <v>64.66</v>
      </c>
      <c r="BH31">
        <v>0.88</v>
      </c>
      <c r="BI31">
        <v>0</v>
      </c>
      <c r="BJ31">
        <v>1.0900000000000001</v>
      </c>
      <c r="BK31">
        <v>24.1</v>
      </c>
      <c r="BL31">
        <v>24.1</v>
      </c>
      <c r="BM31">
        <v>4.82</v>
      </c>
      <c r="BN31">
        <v>24.02</v>
      </c>
      <c r="BO31">
        <v>37.24</v>
      </c>
      <c r="BP31">
        <v>168.44</v>
      </c>
      <c r="BQ31">
        <v>37.24</v>
      </c>
      <c r="BR31">
        <v>134.94999999999999</v>
      </c>
      <c r="BS31">
        <v>0</v>
      </c>
      <c r="BT31">
        <v>17.3</v>
      </c>
      <c r="BU31">
        <v>0</v>
      </c>
      <c r="BV31">
        <v>0</v>
      </c>
      <c r="BW31">
        <v>96.39</v>
      </c>
      <c r="BX31">
        <v>0</v>
      </c>
      <c r="BY31">
        <v>0</v>
      </c>
      <c r="BZ31">
        <v>24.1</v>
      </c>
      <c r="CA31">
        <v>24.83</v>
      </c>
      <c r="CB31">
        <v>72.290000000000006</v>
      </c>
      <c r="CC31">
        <v>192.78</v>
      </c>
      <c r="CD31">
        <v>12.42</v>
      </c>
      <c r="CE31">
        <v>0</v>
      </c>
      <c r="CF31">
        <v>96.39</v>
      </c>
      <c r="CG31">
        <v>0</v>
      </c>
    </row>
    <row r="32" spans="1:85">
      <c r="A32" t="s">
        <v>275</v>
      </c>
      <c r="G32" t="s">
        <v>74</v>
      </c>
      <c r="H32" s="73">
        <v>859.01999999999987</v>
      </c>
      <c r="I32" s="46">
        <v>379.25</v>
      </c>
      <c r="J32" s="46">
        <v>692.68</v>
      </c>
      <c r="K32" s="46">
        <v>148.97</v>
      </c>
      <c r="L32" s="46">
        <v>8.09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37.24</v>
      </c>
      <c r="Y32">
        <v>1.93</v>
      </c>
      <c r="Z32">
        <v>0.61</v>
      </c>
      <c r="AA32">
        <v>72.290000000000006</v>
      </c>
      <c r="AB32">
        <v>66.69</v>
      </c>
      <c r="AC32">
        <v>0.48</v>
      </c>
      <c r="AD32">
        <v>0</v>
      </c>
      <c r="AE32">
        <v>96.39</v>
      </c>
      <c r="AF32">
        <v>0</v>
      </c>
      <c r="AG32">
        <v>0.36</v>
      </c>
      <c r="AH32">
        <v>0.77</v>
      </c>
      <c r="AI32">
        <v>90.61</v>
      </c>
      <c r="AJ32">
        <v>11.71</v>
      </c>
      <c r="AK32">
        <v>0.97</v>
      </c>
      <c r="AL32">
        <v>2.89</v>
      </c>
      <c r="AM32">
        <v>0.52</v>
      </c>
      <c r="AN32">
        <v>24.1</v>
      </c>
      <c r="AO32">
        <v>84.03</v>
      </c>
      <c r="AP32">
        <v>48.2</v>
      </c>
      <c r="AQ32">
        <v>0</v>
      </c>
      <c r="AR32">
        <v>0.88</v>
      </c>
      <c r="AS32">
        <v>0</v>
      </c>
      <c r="AT32">
        <v>0</v>
      </c>
      <c r="AU32">
        <v>0</v>
      </c>
      <c r="AV32">
        <v>0</v>
      </c>
      <c r="AW32">
        <v>21.21</v>
      </c>
      <c r="AX32">
        <v>0</v>
      </c>
      <c r="AY32">
        <v>96.39</v>
      </c>
      <c r="AZ32">
        <v>24.1</v>
      </c>
      <c r="BA32">
        <v>1.59</v>
      </c>
      <c r="BB32">
        <v>0.67</v>
      </c>
      <c r="BC32">
        <v>240.98</v>
      </c>
      <c r="BD32">
        <v>48.2</v>
      </c>
      <c r="BE32">
        <v>7.71</v>
      </c>
      <c r="BF32">
        <v>48.2</v>
      </c>
      <c r="BG32">
        <v>64.66</v>
      </c>
      <c r="BH32">
        <v>0.88</v>
      </c>
      <c r="BI32">
        <v>0</v>
      </c>
      <c r="BJ32">
        <v>1.34</v>
      </c>
      <c r="BK32">
        <v>24.1</v>
      </c>
      <c r="BL32">
        <v>24.1</v>
      </c>
      <c r="BM32">
        <v>4.82</v>
      </c>
      <c r="BN32">
        <v>24.02</v>
      </c>
      <c r="BO32">
        <v>37.24</v>
      </c>
      <c r="BP32">
        <v>168.44</v>
      </c>
      <c r="BQ32">
        <v>37.24</v>
      </c>
      <c r="BR32">
        <v>134.94999999999999</v>
      </c>
      <c r="BS32">
        <v>0</v>
      </c>
      <c r="BT32">
        <v>17.3</v>
      </c>
      <c r="BU32">
        <v>0</v>
      </c>
      <c r="BV32">
        <v>0</v>
      </c>
      <c r="BW32">
        <v>96.39</v>
      </c>
      <c r="BX32">
        <v>0</v>
      </c>
      <c r="BY32">
        <v>0</v>
      </c>
      <c r="BZ32">
        <v>24.1</v>
      </c>
      <c r="CA32">
        <v>24.83</v>
      </c>
      <c r="CB32">
        <v>72.290000000000006</v>
      </c>
      <c r="CC32">
        <v>192.78</v>
      </c>
      <c r="CD32">
        <v>12.42</v>
      </c>
      <c r="CE32">
        <v>0</v>
      </c>
      <c r="CF32">
        <v>96.39</v>
      </c>
      <c r="CG32">
        <v>0</v>
      </c>
    </row>
    <row r="33" spans="1:85">
      <c r="A33" t="s">
        <v>276</v>
      </c>
      <c r="G33" t="s">
        <v>75</v>
      </c>
      <c r="H33" s="73">
        <v>859.01999999999987</v>
      </c>
      <c r="I33" s="46">
        <v>379.25</v>
      </c>
      <c r="J33" s="46">
        <v>692.68</v>
      </c>
      <c r="K33" s="46">
        <v>148.97</v>
      </c>
      <c r="L33" s="46">
        <v>8.379999999999999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37.24</v>
      </c>
      <c r="Y33">
        <v>1.93</v>
      </c>
      <c r="Z33">
        <v>0.61</v>
      </c>
      <c r="AA33">
        <v>72.290000000000006</v>
      </c>
      <c r="AB33">
        <v>66.69</v>
      </c>
      <c r="AC33">
        <v>0.48</v>
      </c>
      <c r="AD33">
        <v>0</v>
      </c>
      <c r="AE33">
        <v>96.39</v>
      </c>
      <c r="AF33">
        <v>0</v>
      </c>
      <c r="AG33">
        <v>0.36</v>
      </c>
      <c r="AH33">
        <v>0.77</v>
      </c>
      <c r="AI33">
        <v>90.61</v>
      </c>
      <c r="AJ33">
        <v>11.71</v>
      </c>
      <c r="AK33">
        <v>0.97</v>
      </c>
      <c r="AL33">
        <v>2.89</v>
      </c>
      <c r="AM33">
        <v>0.52</v>
      </c>
      <c r="AN33">
        <v>24.1</v>
      </c>
      <c r="AO33">
        <v>84.03</v>
      </c>
      <c r="AP33">
        <v>48.2</v>
      </c>
      <c r="AQ33">
        <v>0</v>
      </c>
      <c r="AR33">
        <v>0.88</v>
      </c>
      <c r="AS33">
        <v>0</v>
      </c>
      <c r="AT33">
        <v>0</v>
      </c>
      <c r="AU33">
        <v>0</v>
      </c>
      <c r="AV33">
        <v>0</v>
      </c>
      <c r="AW33">
        <v>21.21</v>
      </c>
      <c r="AX33">
        <v>0</v>
      </c>
      <c r="AY33">
        <v>96.39</v>
      </c>
      <c r="AZ33">
        <v>24.1</v>
      </c>
      <c r="BA33">
        <v>1.59</v>
      </c>
      <c r="BB33">
        <v>0.67</v>
      </c>
      <c r="BC33">
        <v>240.98</v>
      </c>
      <c r="BD33">
        <v>48.2</v>
      </c>
      <c r="BE33">
        <v>7.71</v>
      </c>
      <c r="BF33">
        <v>48.2</v>
      </c>
      <c r="BG33">
        <v>64.66</v>
      </c>
      <c r="BH33">
        <v>0.88</v>
      </c>
      <c r="BI33">
        <v>0</v>
      </c>
      <c r="BJ33">
        <v>1.63</v>
      </c>
      <c r="BK33">
        <v>24.1</v>
      </c>
      <c r="BL33">
        <v>24.1</v>
      </c>
      <c r="BM33">
        <v>4.82</v>
      </c>
      <c r="BN33">
        <v>24.02</v>
      </c>
      <c r="BO33">
        <v>37.24</v>
      </c>
      <c r="BP33">
        <v>168.44</v>
      </c>
      <c r="BQ33">
        <v>37.24</v>
      </c>
      <c r="BR33">
        <v>134.94999999999999</v>
      </c>
      <c r="BS33">
        <v>0</v>
      </c>
      <c r="BT33">
        <v>17.3</v>
      </c>
      <c r="BU33">
        <v>0</v>
      </c>
      <c r="BV33">
        <v>0</v>
      </c>
      <c r="BW33">
        <v>96.39</v>
      </c>
      <c r="BX33">
        <v>0</v>
      </c>
      <c r="BY33">
        <v>0</v>
      </c>
      <c r="BZ33">
        <v>24.1</v>
      </c>
      <c r="CA33">
        <v>24.83</v>
      </c>
      <c r="CB33">
        <v>72.290000000000006</v>
      </c>
      <c r="CC33">
        <v>192.78</v>
      </c>
      <c r="CD33">
        <v>12.42</v>
      </c>
      <c r="CE33">
        <v>0</v>
      </c>
      <c r="CF33">
        <v>96.39</v>
      </c>
      <c r="CG33">
        <v>0</v>
      </c>
    </row>
    <row r="34" spans="1:85">
      <c r="A34" t="s">
        <v>277</v>
      </c>
      <c r="G34" t="s">
        <v>76</v>
      </c>
      <c r="H34" s="73">
        <v>859.01999999999987</v>
      </c>
      <c r="I34" s="46">
        <v>379.25</v>
      </c>
      <c r="J34" s="46">
        <v>692.68</v>
      </c>
      <c r="K34" s="46">
        <v>148.97</v>
      </c>
      <c r="L34" s="46">
        <v>8.84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37.24</v>
      </c>
      <c r="Y34">
        <v>1.93</v>
      </c>
      <c r="Z34">
        <v>0.61</v>
      </c>
      <c r="AA34">
        <v>72.290000000000006</v>
      </c>
      <c r="AB34">
        <v>66.69</v>
      </c>
      <c r="AC34">
        <v>0.48</v>
      </c>
      <c r="AD34">
        <v>0</v>
      </c>
      <c r="AE34">
        <v>96.39</v>
      </c>
      <c r="AF34">
        <v>0</v>
      </c>
      <c r="AG34">
        <v>0.36</v>
      </c>
      <c r="AH34">
        <v>0.77</v>
      </c>
      <c r="AI34">
        <v>90.61</v>
      </c>
      <c r="AJ34">
        <v>11.71</v>
      </c>
      <c r="AK34">
        <v>0.97</v>
      </c>
      <c r="AL34">
        <v>2.89</v>
      </c>
      <c r="AM34">
        <v>0.52</v>
      </c>
      <c r="AN34">
        <v>24.1</v>
      </c>
      <c r="AO34">
        <v>84.03</v>
      </c>
      <c r="AP34">
        <v>48.2</v>
      </c>
      <c r="AQ34">
        <v>0</v>
      </c>
      <c r="AR34">
        <v>0.88</v>
      </c>
      <c r="AS34">
        <v>0</v>
      </c>
      <c r="AT34">
        <v>0</v>
      </c>
      <c r="AU34">
        <v>0</v>
      </c>
      <c r="AV34">
        <v>0</v>
      </c>
      <c r="AW34">
        <v>21.21</v>
      </c>
      <c r="AX34">
        <v>0</v>
      </c>
      <c r="AY34">
        <v>96.39</v>
      </c>
      <c r="AZ34">
        <v>24.1</v>
      </c>
      <c r="BA34">
        <v>1.59</v>
      </c>
      <c r="BB34">
        <v>0.67</v>
      </c>
      <c r="BC34">
        <v>240.98</v>
      </c>
      <c r="BD34">
        <v>48.2</v>
      </c>
      <c r="BE34">
        <v>7.71</v>
      </c>
      <c r="BF34">
        <v>48.2</v>
      </c>
      <c r="BG34">
        <v>64.66</v>
      </c>
      <c r="BH34">
        <v>0.88</v>
      </c>
      <c r="BI34">
        <v>0</v>
      </c>
      <c r="BJ34">
        <v>2.09</v>
      </c>
      <c r="BK34">
        <v>24.1</v>
      </c>
      <c r="BL34">
        <v>24.1</v>
      </c>
      <c r="BM34">
        <v>4.82</v>
      </c>
      <c r="BN34">
        <v>24.02</v>
      </c>
      <c r="BO34">
        <v>37.24</v>
      </c>
      <c r="BP34">
        <v>168.44</v>
      </c>
      <c r="BQ34">
        <v>37.24</v>
      </c>
      <c r="BR34">
        <v>134.94999999999999</v>
      </c>
      <c r="BS34">
        <v>0</v>
      </c>
      <c r="BT34">
        <v>17.3</v>
      </c>
      <c r="BU34">
        <v>0</v>
      </c>
      <c r="BV34">
        <v>0</v>
      </c>
      <c r="BW34">
        <v>96.39</v>
      </c>
      <c r="BX34">
        <v>0</v>
      </c>
      <c r="BY34">
        <v>0</v>
      </c>
      <c r="BZ34">
        <v>24.1</v>
      </c>
      <c r="CA34">
        <v>24.83</v>
      </c>
      <c r="CB34">
        <v>72.290000000000006</v>
      </c>
      <c r="CC34">
        <v>192.78</v>
      </c>
      <c r="CD34">
        <v>12.42</v>
      </c>
      <c r="CE34">
        <v>0</v>
      </c>
      <c r="CF34">
        <v>96.39</v>
      </c>
      <c r="CG34">
        <v>0</v>
      </c>
    </row>
    <row r="35" spans="1:85">
      <c r="A35" t="s">
        <v>279</v>
      </c>
      <c r="G35" t="s">
        <v>77</v>
      </c>
      <c r="H35" s="73">
        <v>860.18000000000006</v>
      </c>
      <c r="I35" s="46">
        <v>379.25</v>
      </c>
      <c r="J35" s="46">
        <v>692.5</v>
      </c>
      <c r="K35" s="46">
        <v>148.97</v>
      </c>
      <c r="L35" s="46">
        <v>9.5500000000000007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37.24</v>
      </c>
      <c r="Y35">
        <v>1.93</v>
      </c>
      <c r="Z35">
        <v>0.61</v>
      </c>
      <c r="AA35">
        <v>72.290000000000006</v>
      </c>
      <c r="AB35">
        <v>66.69</v>
      </c>
      <c r="AC35">
        <v>0.48</v>
      </c>
      <c r="AD35">
        <v>0</v>
      </c>
      <c r="AE35">
        <v>96.39</v>
      </c>
      <c r="AF35">
        <v>0</v>
      </c>
      <c r="AG35">
        <v>0.36</v>
      </c>
      <c r="AH35">
        <v>0.96</v>
      </c>
      <c r="AI35">
        <v>90.61</v>
      </c>
      <c r="AJ35">
        <v>11.71</v>
      </c>
      <c r="AK35">
        <v>0.97</v>
      </c>
      <c r="AL35">
        <v>2.89</v>
      </c>
      <c r="AM35">
        <v>0.52</v>
      </c>
      <c r="AN35">
        <v>24.1</v>
      </c>
      <c r="AO35">
        <v>84.03</v>
      </c>
      <c r="AP35">
        <v>48.2</v>
      </c>
      <c r="AQ35">
        <v>0</v>
      </c>
      <c r="AR35">
        <v>0.88</v>
      </c>
      <c r="AS35">
        <v>96.39</v>
      </c>
      <c r="AT35">
        <v>96.39</v>
      </c>
      <c r="AU35">
        <v>24.1</v>
      </c>
      <c r="AV35">
        <v>0</v>
      </c>
      <c r="AW35">
        <v>21.21</v>
      </c>
      <c r="AX35">
        <v>192.78</v>
      </c>
      <c r="AY35">
        <v>96.39</v>
      </c>
      <c r="AZ35">
        <v>24.1</v>
      </c>
      <c r="BA35">
        <v>1.59</v>
      </c>
      <c r="BB35">
        <v>0.67</v>
      </c>
      <c r="BC35">
        <v>240.98</v>
      </c>
      <c r="BD35">
        <v>48.2</v>
      </c>
      <c r="BE35">
        <v>8.68</v>
      </c>
      <c r="BF35">
        <v>48.2</v>
      </c>
      <c r="BG35">
        <v>64.66</v>
      </c>
      <c r="BH35">
        <v>0.88</v>
      </c>
      <c r="BI35">
        <v>72.290000000000006</v>
      </c>
      <c r="BJ35">
        <v>2.8</v>
      </c>
      <c r="BK35">
        <v>24.1</v>
      </c>
      <c r="BL35">
        <v>24.1</v>
      </c>
      <c r="BM35">
        <v>4.82</v>
      </c>
      <c r="BN35">
        <v>24.02</v>
      </c>
      <c r="BO35">
        <v>37.24</v>
      </c>
      <c r="BP35">
        <v>168.44</v>
      </c>
      <c r="BQ35">
        <v>37.24</v>
      </c>
      <c r="BR35">
        <v>134.94999999999999</v>
      </c>
      <c r="BS35">
        <v>0</v>
      </c>
      <c r="BT35">
        <v>17.12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24.83</v>
      </c>
      <c r="CB35">
        <v>0</v>
      </c>
      <c r="CC35">
        <v>0</v>
      </c>
      <c r="CD35">
        <v>12.42</v>
      </c>
      <c r="CE35">
        <v>0</v>
      </c>
      <c r="CF35">
        <v>0</v>
      </c>
      <c r="CG35">
        <v>0</v>
      </c>
    </row>
    <row r="36" spans="1:85">
      <c r="A36" t="s">
        <v>309</v>
      </c>
      <c r="G36" t="s">
        <v>78</v>
      </c>
      <c r="H36" s="73">
        <v>860.18000000000006</v>
      </c>
      <c r="I36" s="46">
        <v>379.25</v>
      </c>
      <c r="J36" s="46">
        <v>692.5</v>
      </c>
      <c r="K36" s="46">
        <v>148.97</v>
      </c>
      <c r="L36" s="46">
        <v>9.34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37.24</v>
      </c>
      <c r="Y36">
        <v>1.93</v>
      </c>
      <c r="Z36">
        <v>0.61</v>
      </c>
      <c r="AA36">
        <v>72.290000000000006</v>
      </c>
      <c r="AB36">
        <v>66.69</v>
      </c>
      <c r="AC36">
        <v>0.48</v>
      </c>
      <c r="AD36">
        <v>0</v>
      </c>
      <c r="AE36">
        <v>96.39</v>
      </c>
      <c r="AF36">
        <v>0</v>
      </c>
      <c r="AG36">
        <v>0.36</v>
      </c>
      <c r="AH36">
        <v>0.96</v>
      </c>
      <c r="AI36">
        <v>90.61</v>
      </c>
      <c r="AJ36">
        <v>11.71</v>
      </c>
      <c r="AK36">
        <v>0.97</v>
      </c>
      <c r="AL36">
        <v>2.89</v>
      </c>
      <c r="AM36">
        <v>0.52</v>
      </c>
      <c r="AN36">
        <v>24.1</v>
      </c>
      <c r="AO36">
        <v>84.03</v>
      </c>
      <c r="AP36">
        <v>48.2</v>
      </c>
      <c r="AQ36">
        <v>0</v>
      </c>
      <c r="AR36">
        <v>0.88</v>
      </c>
      <c r="AS36">
        <v>96.39</v>
      </c>
      <c r="AT36">
        <v>96.39</v>
      </c>
      <c r="AU36">
        <v>24.1</v>
      </c>
      <c r="AV36">
        <v>0</v>
      </c>
      <c r="AW36">
        <v>21.21</v>
      </c>
      <c r="AX36">
        <v>192.78</v>
      </c>
      <c r="AY36">
        <v>96.39</v>
      </c>
      <c r="AZ36">
        <v>24.1</v>
      </c>
      <c r="BA36">
        <v>1.59</v>
      </c>
      <c r="BB36">
        <v>0.67</v>
      </c>
      <c r="BC36">
        <v>240.98</v>
      </c>
      <c r="BD36">
        <v>48.2</v>
      </c>
      <c r="BE36">
        <v>8.68</v>
      </c>
      <c r="BF36">
        <v>48.2</v>
      </c>
      <c r="BG36">
        <v>64.66</v>
      </c>
      <c r="BH36">
        <v>0.88</v>
      </c>
      <c r="BI36">
        <v>72.290000000000006</v>
      </c>
      <c r="BJ36">
        <v>2.59</v>
      </c>
      <c r="BK36">
        <v>24.1</v>
      </c>
      <c r="BL36">
        <v>24.1</v>
      </c>
      <c r="BM36">
        <v>4.82</v>
      </c>
      <c r="BN36">
        <v>24.02</v>
      </c>
      <c r="BO36">
        <v>37.24</v>
      </c>
      <c r="BP36">
        <v>168.44</v>
      </c>
      <c r="BQ36">
        <v>37.24</v>
      </c>
      <c r="BR36">
        <v>134.94999999999999</v>
      </c>
      <c r="BS36">
        <v>0</v>
      </c>
      <c r="BT36">
        <v>17.12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24.83</v>
      </c>
      <c r="CB36">
        <v>0</v>
      </c>
      <c r="CC36">
        <v>0</v>
      </c>
      <c r="CD36">
        <v>12.42</v>
      </c>
      <c r="CE36">
        <v>0</v>
      </c>
      <c r="CF36">
        <v>0</v>
      </c>
      <c r="CG36">
        <v>0</v>
      </c>
    </row>
    <row r="37" spans="1:85">
      <c r="A37" t="s">
        <v>310</v>
      </c>
      <c r="G37" t="s">
        <v>79</v>
      </c>
      <c r="H37" s="73">
        <v>860.18000000000006</v>
      </c>
      <c r="I37" s="46">
        <v>427.45000000000005</v>
      </c>
      <c r="J37" s="46">
        <v>692.5</v>
      </c>
      <c r="K37" s="46">
        <v>148.97</v>
      </c>
      <c r="L37" s="46">
        <v>10.09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37.24</v>
      </c>
      <c r="Y37">
        <v>1.93</v>
      </c>
      <c r="Z37">
        <v>0.61</v>
      </c>
      <c r="AA37">
        <v>120.49</v>
      </c>
      <c r="AB37">
        <v>66.69</v>
      </c>
      <c r="AC37">
        <v>0.48</v>
      </c>
      <c r="AD37">
        <v>0</v>
      </c>
      <c r="AE37">
        <v>96.39</v>
      </c>
      <c r="AF37">
        <v>0</v>
      </c>
      <c r="AG37">
        <v>0.36</v>
      </c>
      <c r="AH37">
        <v>0.96</v>
      </c>
      <c r="AI37">
        <v>90.61</v>
      </c>
      <c r="AJ37">
        <v>11.71</v>
      </c>
      <c r="AK37">
        <v>0.97</v>
      </c>
      <c r="AL37">
        <v>2.89</v>
      </c>
      <c r="AM37">
        <v>0.52</v>
      </c>
      <c r="AN37">
        <v>24.1</v>
      </c>
      <c r="AO37">
        <v>84.03</v>
      </c>
      <c r="AP37">
        <v>48.2</v>
      </c>
      <c r="AQ37">
        <v>0</v>
      </c>
      <c r="AR37">
        <v>0.88</v>
      </c>
      <c r="AS37">
        <v>96.39</v>
      </c>
      <c r="AT37">
        <v>96.39</v>
      </c>
      <c r="AU37">
        <v>24.1</v>
      </c>
      <c r="AV37">
        <v>0</v>
      </c>
      <c r="AW37">
        <v>21.21</v>
      </c>
      <c r="AX37">
        <v>192.78</v>
      </c>
      <c r="AY37">
        <v>96.39</v>
      </c>
      <c r="AZ37">
        <v>24.1</v>
      </c>
      <c r="BA37">
        <v>1.59</v>
      </c>
      <c r="BB37">
        <v>0.67</v>
      </c>
      <c r="BC37">
        <v>240.98</v>
      </c>
      <c r="BD37">
        <v>48.2</v>
      </c>
      <c r="BE37">
        <v>8.68</v>
      </c>
      <c r="BF37">
        <v>48.2</v>
      </c>
      <c r="BG37">
        <v>64.66</v>
      </c>
      <c r="BH37">
        <v>0.88</v>
      </c>
      <c r="BI37">
        <v>72.290000000000006</v>
      </c>
      <c r="BJ37">
        <v>3.34</v>
      </c>
      <c r="BK37">
        <v>24.1</v>
      </c>
      <c r="BL37">
        <v>24.1</v>
      </c>
      <c r="BM37">
        <v>4.82</v>
      </c>
      <c r="BN37">
        <v>24.02</v>
      </c>
      <c r="BO37">
        <v>37.24</v>
      </c>
      <c r="BP37">
        <v>168.44</v>
      </c>
      <c r="BQ37">
        <v>37.24</v>
      </c>
      <c r="BR37">
        <v>134.94999999999999</v>
      </c>
      <c r="BS37">
        <v>0</v>
      </c>
      <c r="BT37">
        <v>17.12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24.83</v>
      </c>
      <c r="CB37">
        <v>0</v>
      </c>
      <c r="CC37">
        <v>0</v>
      </c>
      <c r="CD37">
        <v>12.42</v>
      </c>
      <c r="CE37">
        <v>0</v>
      </c>
      <c r="CF37">
        <v>0</v>
      </c>
      <c r="CG37">
        <v>0</v>
      </c>
    </row>
    <row r="38" spans="1:85">
      <c r="A38" t="s">
        <v>311</v>
      </c>
      <c r="G38" t="s">
        <v>80</v>
      </c>
      <c r="H38" s="73">
        <v>860.18000000000006</v>
      </c>
      <c r="I38" s="46">
        <v>427.45000000000005</v>
      </c>
      <c r="J38" s="46">
        <v>692.5</v>
      </c>
      <c r="K38" s="46">
        <v>148.97</v>
      </c>
      <c r="L38" s="46">
        <v>10.07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37.24</v>
      </c>
      <c r="Y38">
        <v>1.93</v>
      </c>
      <c r="Z38">
        <v>0.61</v>
      </c>
      <c r="AA38">
        <v>120.49</v>
      </c>
      <c r="AB38">
        <v>66.69</v>
      </c>
      <c r="AC38">
        <v>0.48</v>
      </c>
      <c r="AD38">
        <v>0</v>
      </c>
      <c r="AE38">
        <v>96.39</v>
      </c>
      <c r="AF38">
        <v>0</v>
      </c>
      <c r="AG38">
        <v>0.36</v>
      </c>
      <c r="AH38">
        <v>0.96</v>
      </c>
      <c r="AI38">
        <v>90.61</v>
      </c>
      <c r="AJ38">
        <v>11.71</v>
      </c>
      <c r="AK38">
        <v>0.97</v>
      </c>
      <c r="AL38">
        <v>2.89</v>
      </c>
      <c r="AM38">
        <v>0.52</v>
      </c>
      <c r="AN38">
        <v>24.1</v>
      </c>
      <c r="AO38">
        <v>84.03</v>
      </c>
      <c r="AP38">
        <v>48.2</v>
      </c>
      <c r="AQ38">
        <v>0</v>
      </c>
      <c r="AR38">
        <v>0.88</v>
      </c>
      <c r="AS38">
        <v>96.39</v>
      </c>
      <c r="AT38">
        <v>96.39</v>
      </c>
      <c r="AU38">
        <v>24.1</v>
      </c>
      <c r="AV38">
        <v>0</v>
      </c>
      <c r="AW38">
        <v>21.21</v>
      </c>
      <c r="AX38">
        <v>192.78</v>
      </c>
      <c r="AY38">
        <v>96.39</v>
      </c>
      <c r="AZ38">
        <v>24.1</v>
      </c>
      <c r="BA38">
        <v>1.59</v>
      </c>
      <c r="BB38">
        <v>0.67</v>
      </c>
      <c r="BC38">
        <v>240.98</v>
      </c>
      <c r="BD38">
        <v>48.2</v>
      </c>
      <c r="BE38">
        <v>8.68</v>
      </c>
      <c r="BF38">
        <v>48.2</v>
      </c>
      <c r="BG38">
        <v>64.66</v>
      </c>
      <c r="BH38">
        <v>0.88</v>
      </c>
      <c r="BI38">
        <v>72.290000000000006</v>
      </c>
      <c r="BJ38">
        <v>3.32</v>
      </c>
      <c r="BK38">
        <v>24.1</v>
      </c>
      <c r="BL38">
        <v>24.1</v>
      </c>
      <c r="BM38">
        <v>4.82</v>
      </c>
      <c r="BN38">
        <v>24.02</v>
      </c>
      <c r="BO38">
        <v>37.24</v>
      </c>
      <c r="BP38">
        <v>168.44</v>
      </c>
      <c r="BQ38">
        <v>37.24</v>
      </c>
      <c r="BR38">
        <v>134.94999999999999</v>
      </c>
      <c r="BS38">
        <v>0</v>
      </c>
      <c r="BT38">
        <v>17.12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24.83</v>
      </c>
      <c r="CB38">
        <v>0</v>
      </c>
      <c r="CC38">
        <v>0</v>
      </c>
      <c r="CD38">
        <v>12.42</v>
      </c>
      <c r="CE38">
        <v>0</v>
      </c>
      <c r="CF38">
        <v>0</v>
      </c>
      <c r="CG38">
        <v>0</v>
      </c>
    </row>
    <row r="39" spans="1:85">
      <c r="A39" t="s">
        <v>312</v>
      </c>
      <c r="G39" t="s">
        <v>81</v>
      </c>
      <c r="H39" s="73">
        <v>861.1400000000001</v>
      </c>
      <c r="I39" s="46">
        <v>427.45000000000005</v>
      </c>
      <c r="J39" s="46">
        <v>692.32</v>
      </c>
      <c r="K39" s="46">
        <v>201.98</v>
      </c>
      <c r="L39" s="46">
        <v>11.2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37.24</v>
      </c>
      <c r="Y39">
        <v>1.93</v>
      </c>
      <c r="Z39">
        <v>0.61</v>
      </c>
      <c r="AA39">
        <v>120.49</v>
      </c>
      <c r="AB39">
        <v>66.69</v>
      </c>
      <c r="AC39">
        <v>0.48</v>
      </c>
      <c r="AD39">
        <v>0</v>
      </c>
      <c r="AE39">
        <v>96.39</v>
      </c>
      <c r="AF39">
        <v>0</v>
      </c>
      <c r="AG39">
        <v>0.36</v>
      </c>
      <c r="AH39">
        <v>0.96</v>
      </c>
      <c r="AI39">
        <v>90.61</v>
      </c>
      <c r="AJ39">
        <v>11.71</v>
      </c>
      <c r="AK39">
        <v>0.97</v>
      </c>
      <c r="AL39">
        <v>2.89</v>
      </c>
      <c r="AM39">
        <v>0.52</v>
      </c>
      <c r="AN39">
        <v>24.1</v>
      </c>
      <c r="AO39">
        <v>84.03</v>
      </c>
      <c r="AP39">
        <v>48.2</v>
      </c>
      <c r="AQ39">
        <v>0</v>
      </c>
      <c r="AR39">
        <v>0.88</v>
      </c>
      <c r="AS39">
        <v>96.39</v>
      </c>
      <c r="AT39">
        <v>96.39</v>
      </c>
      <c r="AU39">
        <v>24.1</v>
      </c>
      <c r="AV39">
        <v>0</v>
      </c>
      <c r="AW39">
        <v>21.21</v>
      </c>
      <c r="AX39">
        <v>192.78</v>
      </c>
      <c r="AY39">
        <v>96.39</v>
      </c>
      <c r="AZ39">
        <v>24.1</v>
      </c>
      <c r="BA39">
        <v>1.59</v>
      </c>
      <c r="BB39">
        <v>0.67</v>
      </c>
      <c r="BC39">
        <v>240.98</v>
      </c>
      <c r="BD39">
        <v>48.2</v>
      </c>
      <c r="BE39">
        <v>9.64</v>
      </c>
      <c r="BF39">
        <v>48.2</v>
      </c>
      <c r="BG39">
        <v>64.66</v>
      </c>
      <c r="BH39">
        <v>0.88</v>
      </c>
      <c r="BI39">
        <v>72.290000000000006</v>
      </c>
      <c r="BJ39">
        <v>4.45</v>
      </c>
      <c r="BK39">
        <v>24.1</v>
      </c>
      <c r="BL39">
        <v>24.1</v>
      </c>
      <c r="BM39">
        <v>4.82</v>
      </c>
      <c r="BN39">
        <v>24.02</v>
      </c>
      <c r="BO39">
        <v>37.24</v>
      </c>
      <c r="BP39">
        <v>168.44</v>
      </c>
      <c r="BQ39">
        <v>37.24</v>
      </c>
      <c r="BR39">
        <v>134.94999999999999</v>
      </c>
      <c r="BS39">
        <v>0</v>
      </c>
      <c r="BT39">
        <v>16.940000000000001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24.83</v>
      </c>
      <c r="CB39">
        <v>0</v>
      </c>
      <c r="CC39">
        <v>0</v>
      </c>
      <c r="CD39">
        <v>12.42</v>
      </c>
      <c r="CE39">
        <v>0</v>
      </c>
      <c r="CF39">
        <v>0</v>
      </c>
      <c r="CG39">
        <v>53.01</v>
      </c>
    </row>
    <row r="40" spans="1:85">
      <c r="A40" t="s">
        <v>329</v>
      </c>
      <c r="G40" t="s">
        <v>82</v>
      </c>
      <c r="H40" s="73">
        <v>861.1400000000001</v>
      </c>
      <c r="I40" s="46">
        <v>427.45000000000005</v>
      </c>
      <c r="J40" s="46">
        <v>692.32</v>
      </c>
      <c r="K40" s="46">
        <v>201.98</v>
      </c>
      <c r="L40" s="46">
        <v>12.08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37.24</v>
      </c>
      <c r="Y40">
        <v>1.93</v>
      </c>
      <c r="Z40">
        <v>0.61</v>
      </c>
      <c r="AA40">
        <v>120.49</v>
      </c>
      <c r="AB40">
        <v>66.69</v>
      </c>
      <c r="AC40">
        <v>0.48</v>
      </c>
      <c r="AD40">
        <v>0</v>
      </c>
      <c r="AE40">
        <v>96.39</v>
      </c>
      <c r="AF40">
        <v>0</v>
      </c>
      <c r="AG40">
        <v>0.36</v>
      </c>
      <c r="AH40">
        <v>0.96</v>
      </c>
      <c r="AI40">
        <v>90.61</v>
      </c>
      <c r="AJ40">
        <v>11.71</v>
      </c>
      <c r="AK40">
        <v>0.97</v>
      </c>
      <c r="AL40">
        <v>2.89</v>
      </c>
      <c r="AM40">
        <v>0.52</v>
      </c>
      <c r="AN40">
        <v>24.1</v>
      </c>
      <c r="AO40">
        <v>84.03</v>
      </c>
      <c r="AP40">
        <v>48.2</v>
      </c>
      <c r="AQ40">
        <v>0</v>
      </c>
      <c r="AR40">
        <v>0.88</v>
      </c>
      <c r="AS40">
        <v>96.39</v>
      </c>
      <c r="AT40">
        <v>96.39</v>
      </c>
      <c r="AU40">
        <v>24.1</v>
      </c>
      <c r="AV40">
        <v>0</v>
      </c>
      <c r="AW40">
        <v>21.21</v>
      </c>
      <c r="AX40">
        <v>192.78</v>
      </c>
      <c r="AY40">
        <v>96.39</v>
      </c>
      <c r="AZ40">
        <v>24.1</v>
      </c>
      <c r="BA40">
        <v>1.59</v>
      </c>
      <c r="BB40">
        <v>0.67</v>
      </c>
      <c r="BC40">
        <v>240.98</v>
      </c>
      <c r="BD40">
        <v>48.2</v>
      </c>
      <c r="BE40">
        <v>9.64</v>
      </c>
      <c r="BF40">
        <v>48.2</v>
      </c>
      <c r="BG40">
        <v>64.66</v>
      </c>
      <c r="BH40">
        <v>0.88</v>
      </c>
      <c r="BI40">
        <v>72.290000000000006</v>
      </c>
      <c r="BJ40">
        <v>5.33</v>
      </c>
      <c r="BK40">
        <v>24.1</v>
      </c>
      <c r="BL40">
        <v>24.1</v>
      </c>
      <c r="BM40">
        <v>4.82</v>
      </c>
      <c r="BN40">
        <v>24.02</v>
      </c>
      <c r="BO40">
        <v>37.24</v>
      </c>
      <c r="BP40">
        <v>168.44</v>
      </c>
      <c r="BQ40">
        <v>37.24</v>
      </c>
      <c r="BR40">
        <v>134.94999999999999</v>
      </c>
      <c r="BS40">
        <v>0</v>
      </c>
      <c r="BT40">
        <v>16.940000000000001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24.83</v>
      </c>
      <c r="CB40">
        <v>0</v>
      </c>
      <c r="CC40">
        <v>0</v>
      </c>
      <c r="CD40">
        <v>12.42</v>
      </c>
      <c r="CE40">
        <v>0</v>
      </c>
      <c r="CF40">
        <v>0</v>
      </c>
      <c r="CG40">
        <v>53.01</v>
      </c>
    </row>
    <row r="41" spans="1:85">
      <c r="A41" t="s">
        <v>330</v>
      </c>
      <c r="G41" t="s">
        <v>83</v>
      </c>
      <c r="H41" s="73">
        <v>861.1400000000001</v>
      </c>
      <c r="I41" s="46">
        <v>427.45000000000005</v>
      </c>
      <c r="J41" s="46">
        <v>692.32</v>
      </c>
      <c r="K41" s="46">
        <v>201.98</v>
      </c>
      <c r="L41" s="46">
        <v>11.83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37.24</v>
      </c>
      <c r="Y41">
        <v>1.93</v>
      </c>
      <c r="Z41">
        <v>0.61</v>
      </c>
      <c r="AA41">
        <v>120.49</v>
      </c>
      <c r="AB41">
        <v>66.69</v>
      </c>
      <c r="AC41">
        <v>0.48</v>
      </c>
      <c r="AD41">
        <v>0</v>
      </c>
      <c r="AE41">
        <v>96.39</v>
      </c>
      <c r="AF41">
        <v>0</v>
      </c>
      <c r="AG41">
        <v>0.36</v>
      </c>
      <c r="AH41">
        <v>0.96</v>
      </c>
      <c r="AI41">
        <v>90.61</v>
      </c>
      <c r="AJ41">
        <v>11.71</v>
      </c>
      <c r="AK41">
        <v>0.97</v>
      </c>
      <c r="AL41">
        <v>2.89</v>
      </c>
      <c r="AM41">
        <v>0.52</v>
      </c>
      <c r="AN41">
        <v>24.1</v>
      </c>
      <c r="AO41">
        <v>84.03</v>
      </c>
      <c r="AP41">
        <v>48.2</v>
      </c>
      <c r="AQ41">
        <v>0</v>
      </c>
      <c r="AR41">
        <v>0.88</v>
      </c>
      <c r="AS41">
        <v>96.39</v>
      </c>
      <c r="AT41">
        <v>96.39</v>
      </c>
      <c r="AU41">
        <v>24.1</v>
      </c>
      <c r="AV41">
        <v>0</v>
      </c>
      <c r="AW41">
        <v>21.21</v>
      </c>
      <c r="AX41">
        <v>192.78</v>
      </c>
      <c r="AY41">
        <v>96.39</v>
      </c>
      <c r="AZ41">
        <v>24.1</v>
      </c>
      <c r="BA41">
        <v>1.59</v>
      </c>
      <c r="BB41">
        <v>0.67</v>
      </c>
      <c r="BC41">
        <v>240.98</v>
      </c>
      <c r="BD41">
        <v>48.2</v>
      </c>
      <c r="BE41">
        <v>9.64</v>
      </c>
      <c r="BF41">
        <v>48.2</v>
      </c>
      <c r="BG41">
        <v>64.66</v>
      </c>
      <c r="BH41">
        <v>0.88</v>
      </c>
      <c r="BI41">
        <v>72.290000000000006</v>
      </c>
      <c r="BJ41">
        <v>5.08</v>
      </c>
      <c r="BK41">
        <v>24.1</v>
      </c>
      <c r="BL41">
        <v>24.1</v>
      </c>
      <c r="BM41">
        <v>4.82</v>
      </c>
      <c r="BN41">
        <v>24.02</v>
      </c>
      <c r="BO41">
        <v>37.24</v>
      </c>
      <c r="BP41">
        <v>168.44</v>
      </c>
      <c r="BQ41">
        <v>37.24</v>
      </c>
      <c r="BR41">
        <v>134.94999999999999</v>
      </c>
      <c r="BS41">
        <v>0</v>
      </c>
      <c r="BT41">
        <v>16.940000000000001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24.83</v>
      </c>
      <c r="CB41">
        <v>0</v>
      </c>
      <c r="CC41">
        <v>0</v>
      </c>
      <c r="CD41">
        <v>12.42</v>
      </c>
      <c r="CE41">
        <v>0</v>
      </c>
      <c r="CF41">
        <v>0</v>
      </c>
      <c r="CG41">
        <v>53.01</v>
      </c>
    </row>
    <row r="42" spans="1:85">
      <c r="A42" t="s">
        <v>331</v>
      </c>
      <c r="G42" t="s">
        <v>84</v>
      </c>
      <c r="H42" s="73">
        <v>861.1400000000001</v>
      </c>
      <c r="I42" s="46">
        <v>427.45000000000005</v>
      </c>
      <c r="J42" s="46">
        <v>692.32</v>
      </c>
      <c r="K42" s="46">
        <v>201.98</v>
      </c>
      <c r="L42" s="46">
        <v>12.54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37.24</v>
      </c>
      <c r="Y42">
        <v>1.93</v>
      </c>
      <c r="Z42">
        <v>0.61</v>
      </c>
      <c r="AA42">
        <v>120.49</v>
      </c>
      <c r="AB42">
        <v>66.69</v>
      </c>
      <c r="AC42">
        <v>0.48</v>
      </c>
      <c r="AD42">
        <v>0</v>
      </c>
      <c r="AE42">
        <v>96.39</v>
      </c>
      <c r="AF42">
        <v>0</v>
      </c>
      <c r="AG42">
        <v>0.36</v>
      </c>
      <c r="AH42">
        <v>0.96</v>
      </c>
      <c r="AI42">
        <v>90.61</v>
      </c>
      <c r="AJ42">
        <v>11.71</v>
      </c>
      <c r="AK42">
        <v>0.97</v>
      </c>
      <c r="AL42">
        <v>2.89</v>
      </c>
      <c r="AM42">
        <v>0.52</v>
      </c>
      <c r="AN42">
        <v>24.1</v>
      </c>
      <c r="AO42">
        <v>84.03</v>
      </c>
      <c r="AP42">
        <v>48.2</v>
      </c>
      <c r="AQ42">
        <v>0</v>
      </c>
      <c r="AR42">
        <v>0.88</v>
      </c>
      <c r="AS42">
        <v>96.39</v>
      </c>
      <c r="AT42">
        <v>96.39</v>
      </c>
      <c r="AU42">
        <v>24.1</v>
      </c>
      <c r="AV42">
        <v>0</v>
      </c>
      <c r="AW42">
        <v>21.21</v>
      </c>
      <c r="AX42">
        <v>192.78</v>
      </c>
      <c r="AY42">
        <v>96.39</v>
      </c>
      <c r="AZ42">
        <v>24.1</v>
      </c>
      <c r="BA42">
        <v>1.59</v>
      </c>
      <c r="BB42">
        <v>0.67</v>
      </c>
      <c r="BC42">
        <v>240.98</v>
      </c>
      <c r="BD42">
        <v>48.2</v>
      </c>
      <c r="BE42">
        <v>9.64</v>
      </c>
      <c r="BF42">
        <v>48.2</v>
      </c>
      <c r="BG42">
        <v>64.66</v>
      </c>
      <c r="BH42">
        <v>0.88</v>
      </c>
      <c r="BI42">
        <v>72.290000000000006</v>
      </c>
      <c r="BJ42">
        <v>5.79</v>
      </c>
      <c r="BK42">
        <v>24.1</v>
      </c>
      <c r="BL42">
        <v>24.1</v>
      </c>
      <c r="BM42">
        <v>4.82</v>
      </c>
      <c r="BN42">
        <v>24.02</v>
      </c>
      <c r="BO42">
        <v>37.24</v>
      </c>
      <c r="BP42">
        <v>168.44</v>
      </c>
      <c r="BQ42">
        <v>37.24</v>
      </c>
      <c r="BR42">
        <v>134.94999999999999</v>
      </c>
      <c r="BS42">
        <v>0</v>
      </c>
      <c r="BT42">
        <v>16.940000000000001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24.83</v>
      </c>
      <c r="CB42">
        <v>0</v>
      </c>
      <c r="CC42">
        <v>0</v>
      </c>
      <c r="CD42">
        <v>12.42</v>
      </c>
      <c r="CE42">
        <v>0</v>
      </c>
      <c r="CF42">
        <v>0</v>
      </c>
      <c r="CG42">
        <v>53.01</v>
      </c>
    </row>
    <row r="43" spans="1:85">
      <c r="A43" t="s">
        <v>337</v>
      </c>
      <c r="G43" t="s">
        <v>85</v>
      </c>
      <c r="H43" s="73">
        <v>863.07000000000016</v>
      </c>
      <c r="I43" s="46">
        <v>427.45000000000005</v>
      </c>
      <c r="J43" s="46">
        <v>692.12</v>
      </c>
      <c r="K43" s="46">
        <v>201.98</v>
      </c>
      <c r="L43" s="46">
        <v>12.82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37.24</v>
      </c>
      <c r="Y43">
        <v>1.93</v>
      </c>
      <c r="Z43">
        <v>0.61</v>
      </c>
      <c r="AA43">
        <v>120.49</v>
      </c>
      <c r="AB43">
        <v>66.69</v>
      </c>
      <c r="AC43">
        <v>0.48</v>
      </c>
      <c r="AD43">
        <v>0</v>
      </c>
      <c r="AE43">
        <v>96.39</v>
      </c>
      <c r="AF43">
        <v>0</v>
      </c>
      <c r="AG43">
        <v>0.36</v>
      </c>
      <c r="AH43">
        <v>0.96</v>
      </c>
      <c r="AI43">
        <v>90.61</v>
      </c>
      <c r="AJ43">
        <v>11.71</v>
      </c>
      <c r="AK43">
        <v>0.97</v>
      </c>
      <c r="AL43">
        <v>2.89</v>
      </c>
      <c r="AM43">
        <v>0.52</v>
      </c>
      <c r="AN43">
        <v>24.1</v>
      </c>
      <c r="AO43">
        <v>84.03</v>
      </c>
      <c r="AP43">
        <v>48.2</v>
      </c>
      <c r="AQ43">
        <v>0</v>
      </c>
      <c r="AR43">
        <v>0.88</v>
      </c>
      <c r="AS43">
        <v>96.39</v>
      </c>
      <c r="AT43">
        <v>96.39</v>
      </c>
      <c r="AU43">
        <v>24.1</v>
      </c>
      <c r="AV43">
        <v>0</v>
      </c>
      <c r="AW43">
        <v>21.21</v>
      </c>
      <c r="AX43">
        <v>192.78</v>
      </c>
      <c r="AY43">
        <v>96.39</v>
      </c>
      <c r="AZ43">
        <v>24.1</v>
      </c>
      <c r="BA43">
        <v>1.59</v>
      </c>
      <c r="BB43">
        <v>0.67</v>
      </c>
      <c r="BC43">
        <v>240.98</v>
      </c>
      <c r="BD43">
        <v>48.2</v>
      </c>
      <c r="BE43">
        <v>11.57</v>
      </c>
      <c r="BF43">
        <v>48.2</v>
      </c>
      <c r="BG43">
        <v>64.66</v>
      </c>
      <c r="BH43">
        <v>0.88</v>
      </c>
      <c r="BI43">
        <v>72.290000000000006</v>
      </c>
      <c r="BJ43">
        <v>6.07</v>
      </c>
      <c r="BK43">
        <v>24.1</v>
      </c>
      <c r="BL43">
        <v>24.1</v>
      </c>
      <c r="BM43">
        <v>4.82</v>
      </c>
      <c r="BN43">
        <v>24.02</v>
      </c>
      <c r="BO43">
        <v>37.24</v>
      </c>
      <c r="BP43">
        <v>168.44</v>
      </c>
      <c r="BQ43">
        <v>37.24</v>
      </c>
      <c r="BR43">
        <v>134.94999999999999</v>
      </c>
      <c r="BS43">
        <v>0</v>
      </c>
      <c r="BT43">
        <v>16.739999999999998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24.83</v>
      </c>
      <c r="CB43">
        <v>0</v>
      </c>
      <c r="CC43">
        <v>0</v>
      </c>
      <c r="CD43">
        <v>12.42</v>
      </c>
      <c r="CE43">
        <v>0</v>
      </c>
      <c r="CF43">
        <v>0</v>
      </c>
      <c r="CG43">
        <v>53.01</v>
      </c>
    </row>
    <row r="44" spans="1:85">
      <c r="A44" t="s">
        <v>339</v>
      </c>
      <c r="G44" t="s">
        <v>86</v>
      </c>
      <c r="H44" s="73">
        <v>863.07000000000016</v>
      </c>
      <c r="I44" s="46">
        <v>427.45000000000005</v>
      </c>
      <c r="J44" s="46">
        <v>692.12</v>
      </c>
      <c r="K44" s="46">
        <v>201.98</v>
      </c>
      <c r="L44" s="46">
        <v>12.9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37.24</v>
      </c>
      <c r="Y44">
        <v>1.93</v>
      </c>
      <c r="Z44">
        <v>0.61</v>
      </c>
      <c r="AA44">
        <v>120.49</v>
      </c>
      <c r="AB44">
        <v>66.69</v>
      </c>
      <c r="AC44">
        <v>0.48</v>
      </c>
      <c r="AD44">
        <v>0</v>
      </c>
      <c r="AE44">
        <v>96.39</v>
      </c>
      <c r="AF44">
        <v>0</v>
      </c>
      <c r="AG44">
        <v>0.36</v>
      </c>
      <c r="AH44">
        <v>0.96</v>
      </c>
      <c r="AI44">
        <v>90.61</v>
      </c>
      <c r="AJ44">
        <v>11.71</v>
      </c>
      <c r="AK44">
        <v>0.97</v>
      </c>
      <c r="AL44">
        <v>2.89</v>
      </c>
      <c r="AM44">
        <v>0.52</v>
      </c>
      <c r="AN44">
        <v>24.1</v>
      </c>
      <c r="AO44">
        <v>84.03</v>
      </c>
      <c r="AP44">
        <v>48.2</v>
      </c>
      <c r="AQ44">
        <v>0</v>
      </c>
      <c r="AR44">
        <v>0.88</v>
      </c>
      <c r="AS44">
        <v>96.39</v>
      </c>
      <c r="AT44">
        <v>96.39</v>
      </c>
      <c r="AU44">
        <v>24.1</v>
      </c>
      <c r="AV44">
        <v>0</v>
      </c>
      <c r="AW44">
        <v>21.21</v>
      </c>
      <c r="AX44">
        <v>192.78</v>
      </c>
      <c r="AY44">
        <v>96.39</v>
      </c>
      <c r="AZ44">
        <v>24.1</v>
      </c>
      <c r="BA44">
        <v>1.59</v>
      </c>
      <c r="BB44">
        <v>0.67</v>
      </c>
      <c r="BC44">
        <v>240.98</v>
      </c>
      <c r="BD44">
        <v>48.2</v>
      </c>
      <c r="BE44">
        <v>11.57</v>
      </c>
      <c r="BF44">
        <v>48.2</v>
      </c>
      <c r="BG44">
        <v>64.66</v>
      </c>
      <c r="BH44">
        <v>0.88</v>
      </c>
      <c r="BI44">
        <v>72.290000000000006</v>
      </c>
      <c r="BJ44">
        <v>6.15</v>
      </c>
      <c r="BK44">
        <v>24.1</v>
      </c>
      <c r="BL44">
        <v>24.1</v>
      </c>
      <c r="BM44">
        <v>4.82</v>
      </c>
      <c r="BN44">
        <v>24.02</v>
      </c>
      <c r="BO44">
        <v>37.24</v>
      </c>
      <c r="BP44">
        <v>168.44</v>
      </c>
      <c r="BQ44">
        <v>37.24</v>
      </c>
      <c r="BR44">
        <v>134.94999999999999</v>
      </c>
      <c r="BS44">
        <v>0</v>
      </c>
      <c r="BT44">
        <v>16.739999999999998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24.83</v>
      </c>
      <c r="CB44">
        <v>0</v>
      </c>
      <c r="CC44">
        <v>0</v>
      </c>
      <c r="CD44">
        <v>12.42</v>
      </c>
      <c r="CE44">
        <v>0</v>
      </c>
      <c r="CF44">
        <v>0</v>
      </c>
      <c r="CG44">
        <v>53.01</v>
      </c>
    </row>
    <row r="45" spans="1:85">
      <c r="A45" t="s">
        <v>358</v>
      </c>
      <c r="G45" t="s">
        <v>87</v>
      </c>
      <c r="H45" s="73">
        <v>863.07000000000016</v>
      </c>
      <c r="I45" s="46">
        <v>427.45000000000005</v>
      </c>
      <c r="J45" s="46">
        <v>692.12</v>
      </c>
      <c r="K45" s="46">
        <v>201.98</v>
      </c>
      <c r="L45" s="46">
        <v>12.35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37.24</v>
      </c>
      <c r="Y45">
        <v>1.93</v>
      </c>
      <c r="Z45">
        <v>0.61</v>
      </c>
      <c r="AA45">
        <v>120.49</v>
      </c>
      <c r="AB45">
        <v>66.69</v>
      </c>
      <c r="AC45">
        <v>0.48</v>
      </c>
      <c r="AD45">
        <v>0</v>
      </c>
      <c r="AE45">
        <v>96.39</v>
      </c>
      <c r="AF45">
        <v>0</v>
      </c>
      <c r="AG45">
        <v>0.36</v>
      </c>
      <c r="AH45">
        <v>0.96</v>
      </c>
      <c r="AI45">
        <v>90.61</v>
      </c>
      <c r="AJ45">
        <v>11.71</v>
      </c>
      <c r="AK45">
        <v>0.97</v>
      </c>
      <c r="AL45">
        <v>2.89</v>
      </c>
      <c r="AM45">
        <v>0.52</v>
      </c>
      <c r="AN45">
        <v>24.1</v>
      </c>
      <c r="AO45">
        <v>84.03</v>
      </c>
      <c r="AP45">
        <v>48.2</v>
      </c>
      <c r="AQ45">
        <v>0</v>
      </c>
      <c r="AR45">
        <v>0.88</v>
      </c>
      <c r="AS45">
        <v>96.39</v>
      </c>
      <c r="AT45">
        <v>96.39</v>
      </c>
      <c r="AU45">
        <v>24.1</v>
      </c>
      <c r="AV45">
        <v>0</v>
      </c>
      <c r="AW45">
        <v>21.21</v>
      </c>
      <c r="AX45">
        <v>192.78</v>
      </c>
      <c r="AY45">
        <v>96.39</v>
      </c>
      <c r="AZ45">
        <v>24.1</v>
      </c>
      <c r="BA45">
        <v>1.59</v>
      </c>
      <c r="BB45">
        <v>0.67</v>
      </c>
      <c r="BC45">
        <v>240.98</v>
      </c>
      <c r="BD45">
        <v>48.2</v>
      </c>
      <c r="BE45">
        <v>11.57</v>
      </c>
      <c r="BF45">
        <v>48.2</v>
      </c>
      <c r="BG45">
        <v>64.66</v>
      </c>
      <c r="BH45">
        <v>0.88</v>
      </c>
      <c r="BI45">
        <v>72.290000000000006</v>
      </c>
      <c r="BJ45">
        <v>5.6</v>
      </c>
      <c r="BK45">
        <v>24.1</v>
      </c>
      <c r="BL45">
        <v>24.1</v>
      </c>
      <c r="BM45">
        <v>4.82</v>
      </c>
      <c r="BN45">
        <v>24.02</v>
      </c>
      <c r="BO45">
        <v>37.24</v>
      </c>
      <c r="BP45">
        <v>168.44</v>
      </c>
      <c r="BQ45">
        <v>37.24</v>
      </c>
      <c r="BR45">
        <v>134.94999999999999</v>
      </c>
      <c r="BS45">
        <v>0</v>
      </c>
      <c r="BT45">
        <v>16.739999999999998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24.83</v>
      </c>
      <c r="CB45">
        <v>0</v>
      </c>
      <c r="CC45">
        <v>0</v>
      </c>
      <c r="CD45">
        <v>12.42</v>
      </c>
      <c r="CE45">
        <v>0</v>
      </c>
      <c r="CF45">
        <v>0</v>
      </c>
      <c r="CG45">
        <v>53.01</v>
      </c>
    </row>
    <row r="46" spans="1:85">
      <c r="A46" t="s">
        <v>359</v>
      </c>
      <c r="G46" t="s">
        <v>88</v>
      </c>
      <c r="H46" s="73">
        <v>863.07000000000016</v>
      </c>
      <c r="I46" s="46">
        <v>427.45000000000005</v>
      </c>
      <c r="J46" s="46">
        <v>692.12</v>
      </c>
      <c r="K46" s="46">
        <v>201.98</v>
      </c>
      <c r="L46" s="46">
        <v>12.7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37.24</v>
      </c>
      <c r="Y46">
        <v>1.93</v>
      </c>
      <c r="Z46">
        <v>0.61</v>
      </c>
      <c r="AA46">
        <v>120.49</v>
      </c>
      <c r="AB46">
        <v>66.69</v>
      </c>
      <c r="AC46">
        <v>0.48</v>
      </c>
      <c r="AD46">
        <v>0</v>
      </c>
      <c r="AE46">
        <v>96.39</v>
      </c>
      <c r="AF46">
        <v>0</v>
      </c>
      <c r="AG46">
        <v>0.36</v>
      </c>
      <c r="AH46">
        <v>0.96</v>
      </c>
      <c r="AI46">
        <v>90.61</v>
      </c>
      <c r="AJ46">
        <v>11.71</v>
      </c>
      <c r="AK46">
        <v>0.97</v>
      </c>
      <c r="AL46">
        <v>2.89</v>
      </c>
      <c r="AM46">
        <v>0.52</v>
      </c>
      <c r="AN46">
        <v>24.1</v>
      </c>
      <c r="AO46">
        <v>84.03</v>
      </c>
      <c r="AP46">
        <v>48.2</v>
      </c>
      <c r="AQ46">
        <v>0</v>
      </c>
      <c r="AR46">
        <v>0.88</v>
      </c>
      <c r="AS46">
        <v>96.39</v>
      </c>
      <c r="AT46">
        <v>96.39</v>
      </c>
      <c r="AU46">
        <v>24.1</v>
      </c>
      <c r="AV46">
        <v>0</v>
      </c>
      <c r="AW46">
        <v>21.21</v>
      </c>
      <c r="AX46">
        <v>192.78</v>
      </c>
      <c r="AY46">
        <v>96.39</v>
      </c>
      <c r="AZ46">
        <v>24.1</v>
      </c>
      <c r="BA46">
        <v>1.59</v>
      </c>
      <c r="BB46">
        <v>0.67</v>
      </c>
      <c r="BC46">
        <v>240.98</v>
      </c>
      <c r="BD46">
        <v>48.2</v>
      </c>
      <c r="BE46">
        <v>11.57</v>
      </c>
      <c r="BF46">
        <v>48.2</v>
      </c>
      <c r="BG46">
        <v>64.66</v>
      </c>
      <c r="BH46">
        <v>0.88</v>
      </c>
      <c r="BI46">
        <v>72.290000000000006</v>
      </c>
      <c r="BJ46">
        <v>5.95</v>
      </c>
      <c r="BK46">
        <v>24.1</v>
      </c>
      <c r="BL46">
        <v>24.1</v>
      </c>
      <c r="BM46">
        <v>4.82</v>
      </c>
      <c r="BN46">
        <v>24.02</v>
      </c>
      <c r="BO46">
        <v>37.24</v>
      </c>
      <c r="BP46">
        <v>168.44</v>
      </c>
      <c r="BQ46">
        <v>37.24</v>
      </c>
      <c r="BR46">
        <v>134.94999999999999</v>
      </c>
      <c r="BS46">
        <v>0</v>
      </c>
      <c r="BT46">
        <v>16.739999999999998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24.83</v>
      </c>
      <c r="CB46">
        <v>0</v>
      </c>
      <c r="CC46">
        <v>0</v>
      </c>
      <c r="CD46">
        <v>12.42</v>
      </c>
      <c r="CE46">
        <v>0</v>
      </c>
      <c r="CF46">
        <v>0</v>
      </c>
      <c r="CG46">
        <v>53.01</v>
      </c>
    </row>
    <row r="47" spans="1:85">
      <c r="A47" t="s">
        <v>360</v>
      </c>
      <c r="G47" t="s">
        <v>89</v>
      </c>
      <c r="H47" s="73">
        <v>863.07000000000016</v>
      </c>
      <c r="I47" s="46">
        <v>427.45000000000005</v>
      </c>
      <c r="J47" s="46">
        <v>692.12</v>
      </c>
      <c r="K47" s="46">
        <v>201.98</v>
      </c>
      <c r="L47" s="46">
        <v>13.89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37.24</v>
      </c>
      <c r="Y47">
        <v>1.93</v>
      </c>
      <c r="Z47">
        <v>0.61</v>
      </c>
      <c r="AA47">
        <v>120.49</v>
      </c>
      <c r="AB47">
        <v>66.69</v>
      </c>
      <c r="AC47">
        <v>0.48</v>
      </c>
      <c r="AD47">
        <v>0</v>
      </c>
      <c r="AE47">
        <v>96.39</v>
      </c>
      <c r="AF47">
        <v>0</v>
      </c>
      <c r="AG47">
        <v>0.36</v>
      </c>
      <c r="AH47">
        <v>0.96</v>
      </c>
      <c r="AI47">
        <v>90.61</v>
      </c>
      <c r="AJ47">
        <v>11.71</v>
      </c>
      <c r="AK47">
        <v>0.97</v>
      </c>
      <c r="AL47">
        <v>2.89</v>
      </c>
      <c r="AM47">
        <v>0.52</v>
      </c>
      <c r="AN47">
        <v>24.1</v>
      </c>
      <c r="AO47">
        <v>84.03</v>
      </c>
      <c r="AP47">
        <v>48.2</v>
      </c>
      <c r="AQ47">
        <v>0</v>
      </c>
      <c r="AR47">
        <v>0.88</v>
      </c>
      <c r="AS47">
        <v>96.39</v>
      </c>
      <c r="AT47">
        <v>96.39</v>
      </c>
      <c r="AU47">
        <v>24.1</v>
      </c>
      <c r="AV47">
        <v>0</v>
      </c>
      <c r="AW47">
        <v>21.21</v>
      </c>
      <c r="AX47">
        <v>192.78</v>
      </c>
      <c r="AY47">
        <v>96.39</v>
      </c>
      <c r="AZ47">
        <v>24.1</v>
      </c>
      <c r="BA47">
        <v>1.59</v>
      </c>
      <c r="BB47">
        <v>0.67</v>
      </c>
      <c r="BC47">
        <v>240.98</v>
      </c>
      <c r="BD47">
        <v>48.2</v>
      </c>
      <c r="BE47">
        <v>11.57</v>
      </c>
      <c r="BF47">
        <v>48.2</v>
      </c>
      <c r="BG47">
        <v>64.66</v>
      </c>
      <c r="BH47">
        <v>0.88</v>
      </c>
      <c r="BI47">
        <v>72.290000000000006</v>
      </c>
      <c r="BJ47">
        <v>7.14</v>
      </c>
      <c r="BK47">
        <v>24.1</v>
      </c>
      <c r="BL47">
        <v>24.1</v>
      </c>
      <c r="BM47">
        <v>4.82</v>
      </c>
      <c r="BN47">
        <v>24.02</v>
      </c>
      <c r="BO47">
        <v>37.24</v>
      </c>
      <c r="BP47">
        <v>168.44</v>
      </c>
      <c r="BQ47">
        <v>37.24</v>
      </c>
      <c r="BR47">
        <v>134.94999999999999</v>
      </c>
      <c r="BS47">
        <v>0</v>
      </c>
      <c r="BT47">
        <v>16.739999999999998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24.83</v>
      </c>
      <c r="CB47">
        <v>0</v>
      </c>
      <c r="CC47">
        <v>0</v>
      </c>
      <c r="CD47">
        <v>12.42</v>
      </c>
      <c r="CE47">
        <v>0</v>
      </c>
      <c r="CF47">
        <v>0</v>
      </c>
      <c r="CG47">
        <v>53.01</v>
      </c>
    </row>
    <row r="48" spans="1:85">
      <c r="A48" t="s">
        <v>364</v>
      </c>
      <c r="G48" t="s">
        <v>90</v>
      </c>
      <c r="H48" s="73">
        <v>863.07000000000016</v>
      </c>
      <c r="I48" s="46">
        <v>427.45000000000005</v>
      </c>
      <c r="J48" s="46">
        <v>692.12</v>
      </c>
      <c r="K48" s="46">
        <v>201.98</v>
      </c>
      <c r="L48" s="46">
        <v>14.610000000000001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37.24</v>
      </c>
      <c r="Y48">
        <v>1.93</v>
      </c>
      <c r="Z48">
        <v>0.61</v>
      </c>
      <c r="AA48">
        <v>120.49</v>
      </c>
      <c r="AB48">
        <v>66.69</v>
      </c>
      <c r="AC48">
        <v>0.48</v>
      </c>
      <c r="AD48">
        <v>0</v>
      </c>
      <c r="AE48">
        <v>96.39</v>
      </c>
      <c r="AF48">
        <v>0</v>
      </c>
      <c r="AG48">
        <v>0.36</v>
      </c>
      <c r="AH48">
        <v>0.96</v>
      </c>
      <c r="AI48">
        <v>90.61</v>
      </c>
      <c r="AJ48">
        <v>11.71</v>
      </c>
      <c r="AK48">
        <v>0.97</v>
      </c>
      <c r="AL48">
        <v>2.89</v>
      </c>
      <c r="AM48">
        <v>0.52</v>
      </c>
      <c r="AN48">
        <v>24.1</v>
      </c>
      <c r="AO48">
        <v>84.03</v>
      </c>
      <c r="AP48">
        <v>48.2</v>
      </c>
      <c r="AQ48">
        <v>0</v>
      </c>
      <c r="AR48">
        <v>0.88</v>
      </c>
      <c r="AS48">
        <v>96.39</v>
      </c>
      <c r="AT48">
        <v>96.39</v>
      </c>
      <c r="AU48">
        <v>24.1</v>
      </c>
      <c r="AV48">
        <v>0</v>
      </c>
      <c r="AW48">
        <v>21.21</v>
      </c>
      <c r="AX48">
        <v>192.78</v>
      </c>
      <c r="AY48">
        <v>96.39</v>
      </c>
      <c r="AZ48">
        <v>24.1</v>
      </c>
      <c r="BA48">
        <v>1.59</v>
      </c>
      <c r="BB48">
        <v>0.67</v>
      </c>
      <c r="BC48">
        <v>240.98</v>
      </c>
      <c r="BD48">
        <v>48.2</v>
      </c>
      <c r="BE48">
        <v>11.57</v>
      </c>
      <c r="BF48">
        <v>48.2</v>
      </c>
      <c r="BG48">
        <v>64.66</v>
      </c>
      <c r="BH48">
        <v>0.88</v>
      </c>
      <c r="BI48">
        <v>72.290000000000006</v>
      </c>
      <c r="BJ48">
        <v>7.86</v>
      </c>
      <c r="BK48">
        <v>24.1</v>
      </c>
      <c r="BL48">
        <v>24.1</v>
      </c>
      <c r="BM48">
        <v>4.82</v>
      </c>
      <c r="BN48">
        <v>24.02</v>
      </c>
      <c r="BO48">
        <v>37.24</v>
      </c>
      <c r="BP48">
        <v>168.44</v>
      </c>
      <c r="BQ48">
        <v>37.24</v>
      </c>
      <c r="BR48">
        <v>134.94999999999999</v>
      </c>
      <c r="BS48">
        <v>0</v>
      </c>
      <c r="BT48">
        <v>16.739999999999998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24.83</v>
      </c>
      <c r="CB48">
        <v>0</v>
      </c>
      <c r="CC48">
        <v>0</v>
      </c>
      <c r="CD48">
        <v>12.42</v>
      </c>
      <c r="CE48">
        <v>0</v>
      </c>
      <c r="CF48">
        <v>0</v>
      </c>
      <c r="CG48">
        <v>53.01</v>
      </c>
    </row>
    <row r="49" spans="1:85">
      <c r="A49" t="s">
        <v>365</v>
      </c>
      <c r="G49" t="s">
        <v>91</v>
      </c>
      <c r="H49" s="73">
        <v>863.07000000000016</v>
      </c>
      <c r="I49" s="46">
        <v>427.45000000000005</v>
      </c>
      <c r="J49" s="46">
        <v>692.12</v>
      </c>
      <c r="K49" s="46">
        <v>201.98</v>
      </c>
      <c r="L49" s="46">
        <v>12.870000000000001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37.24</v>
      </c>
      <c r="Y49">
        <v>1.93</v>
      </c>
      <c r="Z49">
        <v>0.61</v>
      </c>
      <c r="AA49">
        <v>120.49</v>
      </c>
      <c r="AB49">
        <v>66.69</v>
      </c>
      <c r="AC49">
        <v>0.48</v>
      </c>
      <c r="AD49">
        <v>0</v>
      </c>
      <c r="AE49">
        <v>96.39</v>
      </c>
      <c r="AF49">
        <v>0</v>
      </c>
      <c r="AG49">
        <v>0.36</v>
      </c>
      <c r="AH49">
        <v>0.96</v>
      </c>
      <c r="AI49">
        <v>90.61</v>
      </c>
      <c r="AJ49">
        <v>11.71</v>
      </c>
      <c r="AK49">
        <v>0.97</v>
      </c>
      <c r="AL49">
        <v>2.89</v>
      </c>
      <c r="AM49">
        <v>0.52</v>
      </c>
      <c r="AN49">
        <v>24.1</v>
      </c>
      <c r="AO49">
        <v>84.03</v>
      </c>
      <c r="AP49">
        <v>48.2</v>
      </c>
      <c r="AQ49">
        <v>0</v>
      </c>
      <c r="AR49">
        <v>0.88</v>
      </c>
      <c r="AS49">
        <v>96.39</v>
      </c>
      <c r="AT49">
        <v>96.39</v>
      </c>
      <c r="AU49">
        <v>24.1</v>
      </c>
      <c r="AV49">
        <v>0</v>
      </c>
      <c r="AW49">
        <v>21.21</v>
      </c>
      <c r="AX49">
        <v>192.78</v>
      </c>
      <c r="AY49">
        <v>96.39</v>
      </c>
      <c r="AZ49">
        <v>24.1</v>
      </c>
      <c r="BA49">
        <v>1.59</v>
      </c>
      <c r="BB49">
        <v>0.67</v>
      </c>
      <c r="BC49">
        <v>240.98</v>
      </c>
      <c r="BD49">
        <v>48.2</v>
      </c>
      <c r="BE49">
        <v>11.57</v>
      </c>
      <c r="BF49">
        <v>48.2</v>
      </c>
      <c r="BG49">
        <v>64.66</v>
      </c>
      <c r="BH49">
        <v>0.88</v>
      </c>
      <c r="BI49">
        <v>72.290000000000006</v>
      </c>
      <c r="BJ49">
        <v>6.12</v>
      </c>
      <c r="BK49">
        <v>24.1</v>
      </c>
      <c r="BL49">
        <v>24.1</v>
      </c>
      <c r="BM49">
        <v>4.82</v>
      </c>
      <c r="BN49">
        <v>24.02</v>
      </c>
      <c r="BO49">
        <v>37.24</v>
      </c>
      <c r="BP49">
        <v>168.44</v>
      </c>
      <c r="BQ49">
        <v>37.24</v>
      </c>
      <c r="BR49">
        <v>134.94999999999999</v>
      </c>
      <c r="BS49">
        <v>0</v>
      </c>
      <c r="BT49">
        <v>16.739999999999998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24.83</v>
      </c>
      <c r="CB49">
        <v>0</v>
      </c>
      <c r="CC49">
        <v>0</v>
      </c>
      <c r="CD49">
        <v>12.42</v>
      </c>
      <c r="CE49">
        <v>0</v>
      </c>
      <c r="CF49">
        <v>0</v>
      </c>
      <c r="CG49">
        <v>53.01</v>
      </c>
    </row>
    <row r="50" spans="1:85">
      <c r="A50" t="s">
        <v>366</v>
      </c>
      <c r="G50" t="s">
        <v>92</v>
      </c>
      <c r="H50" s="73">
        <v>863.07000000000016</v>
      </c>
      <c r="I50" s="46">
        <v>427.45000000000005</v>
      </c>
      <c r="J50" s="46">
        <v>692.12</v>
      </c>
      <c r="K50" s="46">
        <v>201.98</v>
      </c>
      <c r="L50" s="46">
        <v>14.360000000000001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37.24</v>
      </c>
      <c r="Y50">
        <v>1.93</v>
      </c>
      <c r="Z50">
        <v>0.61</v>
      </c>
      <c r="AA50">
        <v>120.49</v>
      </c>
      <c r="AB50">
        <v>66.69</v>
      </c>
      <c r="AC50">
        <v>0.48</v>
      </c>
      <c r="AD50">
        <v>0</v>
      </c>
      <c r="AE50">
        <v>96.39</v>
      </c>
      <c r="AF50">
        <v>0</v>
      </c>
      <c r="AG50">
        <v>0.36</v>
      </c>
      <c r="AH50">
        <v>0.96</v>
      </c>
      <c r="AI50">
        <v>90.61</v>
      </c>
      <c r="AJ50">
        <v>11.71</v>
      </c>
      <c r="AK50">
        <v>0.97</v>
      </c>
      <c r="AL50">
        <v>2.89</v>
      </c>
      <c r="AM50">
        <v>0.52</v>
      </c>
      <c r="AN50">
        <v>24.1</v>
      </c>
      <c r="AO50">
        <v>84.03</v>
      </c>
      <c r="AP50">
        <v>48.2</v>
      </c>
      <c r="AQ50">
        <v>0</v>
      </c>
      <c r="AR50">
        <v>0.88</v>
      </c>
      <c r="AS50">
        <v>96.39</v>
      </c>
      <c r="AT50">
        <v>96.39</v>
      </c>
      <c r="AU50">
        <v>24.1</v>
      </c>
      <c r="AV50">
        <v>0</v>
      </c>
      <c r="AW50">
        <v>21.21</v>
      </c>
      <c r="AX50">
        <v>192.78</v>
      </c>
      <c r="AY50">
        <v>96.39</v>
      </c>
      <c r="AZ50">
        <v>24.1</v>
      </c>
      <c r="BA50">
        <v>1.59</v>
      </c>
      <c r="BB50">
        <v>0.67</v>
      </c>
      <c r="BC50">
        <v>240.98</v>
      </c>
      <c r="BD50">
        <v>48.2</v>
      </c>
      <c r="BE50">
        <v>11.57</v>
      </c>
      <c r="BF50">
        <v>48.2</v>
      </c>
      <c r="BG50">
        <v>64.66</v>
      </c>
      <c r="BH50">
        <v>0.88</v>
      </c>
      <c r="BI50">
        <v>72.290000000000006</v>
      </c>
      <c r="BJ50">
        <v>7.61</v>
      </c>
      <c r="BK50">
        <v>24.1</v>
      </c>
      <c r="BL50">
        <v>24.1</v>
      </c>
      <c r="BM50">
        <v>4.82</v>
      </c>
      <c r="BN50">
        <v>24.02</v>
      </c>
      <c r="BO50">
        <v>37.24</v>
      </c>
      <c r="BP50">
        <v>168.44</v>
      </c>
      <c r="BQ50">
        <v>37.24</v>
      </c>
      <c r="BR50">
        <v>134.94999999999999</v>
      </c>
      <c r="BS50">
        <v>0</v>
      </c>
      <c r="BT50">
        <v>16.739999999999998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24.83</v>
      </c>
      <c r="CB50">
        <v>0</v>
      </c>
      <c r="CC50">
        <v>0</v>
      </c>
      <c r="CD50">
        <v>12.42</v>
      </c>
      <c r="CE50">
        <v>0</v>
      </c>
      <c r="CF50">
        <v>0</v>
      </c>
      <c r="CG50">
        <v>53.01</v>
      </c>
    </row>
    <row r="51" spans="1:85">
      <c r="A51" t="s">
        <v>367</v>
      </c>
      <c r="G51" t="s">
        <v>93</v>
      </c>
      <c r="H51" s="73">
        <v>863.07000000000016</v>
      </c>
      <c r="I51" s="46">
        <v>427.45000000000005</v>
      </c>
      <c r="J51" s="46">
        <v>688.54</v>
      </c>
      <c r="K51" s="46">
        <v>201.98</v>
      </c>
      <c r="L51" s="46">
        <v>13.02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37.24</v>
      </c>
      <c r="Y51">
        <v>1.93</v>
      </c>
      <c r="Z51">
        <v>0.61</v>
      </c>
      <c r="AA51">
        <v>120.49</v>
      </c>
      <c r="AB51">
        <v>66.69</v>
      </c>
      <c r="AC51">
        <v>0.48</v>
      </c>
      <c r="AD51">
        <v>0</v>
      </c>
      <c r="AE51">
        <v>96.39</v>
      </c>
      <c r="AF51">
        <v>0</v>
      </c>
      <c r="AG51">
        <v>0.36</v>
      </c>
      <c r="AH51">
        <v>0.96</v>
      </c>
      <c r="AI51">
        <v>90.61</v>
      </c>
      <c r="AJ51">
        <v>11.71</v>
      </c>
      <c r="AK51">
        <v>0.97</v>
      </c>
      <c r="AL51">
        <v>2.89</v>
      </c>
      <c r="AM51">
        <v>0.52</v>
      </c>
      <c r="AN51">
        <v>24.1</v>
      </c>
      <c r="AO51">
        <v>84.03</v>
      </c>
      <c r="AP51">
        <v>48.2</v>
      </c>
      <c r="AQ51">
        <v>0</v>
      </c>
      <c r="AR51">
        <v>0.88</v>
      </c>
      <c r="AS51">
        <v>96.39</v>
      </c>
      <c r="AT51">
        <v>96.39</v>
      </c>
      <c r="AU51">
        <v>24.1</v>
      </c>
      <c r="AV51">
        <v>0</v>
      </c>
      <c r="AW51">
        <v>21.21</v>
      </c>
      <c r="AX51">
        <v>192.78</v>
      </c>
      <c r="AY51">
        <v>96.39</v>
      </c>
      <c r="AZ51">
        <v>24.1</v>
      </c>
      <c r="BA51">
        <v>1.59</v>
      </c>
      <c r="BB51">
        <v>0.67</v>
      </c>
      <c r="BC51">
        <v>240.98</v>
      </c>
      <c r="BD51">
        <v>48.2</v>
      </c>
      <c r="BE51">
        <v>11.57</v>
      </c>
      <c r="BF51">
        <v>48.2</v>
      </c>
      <c r="BG51">
        <v>64.66</v>
      </c>
      <c r="BH51">
        <v>0.88</v>
      </c>
      <c r="BI51">
        <v>72.290000000000006</v>
      </c>
      <c r="BJ51">
        <v>6.27</v>
      </c>
      <c r="BK51">
        <v>24.1</v>
      </c>
      <c r="BL51">
        <v>24.1</v>
      </c>
      <c r="BM51">
        <v>4.82</v>
      </c>
      <c r="BN51">
        <v>24.02</v>
      </c>
      <c r="BO51">
        <v>37.24</v>
      </c>
      <c r="BP51">
        <v>168.44</v>
      </c>
      <c r="BQ51">
        <v>37.24</v>
      </c>
      <c r="BR51">
        <v>134.94999999999999</v>
      </c>
      <c r="BS51">
        <v>0</v>
      </c>
      <c r="BT51">
        <v>13.16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24.83</v>
      </c>
      <c r="CB51">
        <v>0</v>
      </c>
      <c r="CC51">
        <v>0</v>
      </c>
      <c r="CD51">
        <v>12.42</v>
      </c>
      <c r="CE51">
        <v>0</v>
      </c>
      <c r="CF51">
        <v>0</v>
      </c>
      <c r="CG51">
        <v>53.01</v>
      </c>
    </row>
    <row r="52" spans="1:85">
      <c r="A52" t="s">
        <v>368</v>
      </c>
      <c r="G52" t="s">
        <v>94</v>
      </c>
      <c r="H52" s="73">
        <v>863.07000000000016</v>
      </c>
      <c r="I52" s="46">
        <v>427.45000000000005</v>
      </c>
      <c r="J52" s="46">
        <v>688.54</v>
      </c>
      <c r="K52" s="46">
        <v>201.98</v>
      </c>
      <c r="L52" s="46">
        <v>12.46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37.24</v>
      </c>
      <c r="Y52">
        <v>1.93</v>
      </c>
      <c r="Z52">
        <v>0.61</v>
      </c>
      <c r="AA52">
        <v>120.49</v>
      </c>
      <c r="AB52">
        <v>66.69</v>
      </c>
      <c r="AC52">
        <v>0.48</v>
      </c>
      <c r="AD52">
        <v>0</v>
      </c>
      <c r="AE52">
        <v>96.39</v>
      </c>
      <c r="AF52">
        <v>0</v>
      </c>
      <c r="AG52">
        <v>0.36</v>
      </c>
      <c r="AH52">
        <v>0.96</v>
      </c>
      <c r="AI52">
        <v>90.61</v>
      </c>
      <c r="AJ52">
        <v>11.71</v>
      </c>
      <c r="AK52">
        <v>0.97</v>
      </c>
      <c r="AL52">
        <v>2.89</v>
      </c>
      <c r="AM52">
        <v>0.52</v>
      </c>
      <c r="AN52">
        <v>24.1</v>
      </c>
      <c r="AO52">
        <v>84.03</v>
      </c>
      <c r="AP52">
        <v>48.2</v>
      </c>
      <c r="AQ52">
        <v>0</v>
      </c>
      <c r="AR52">
        <v>0.88</v>
      </c>
      <c r="AS52">
        <v>96.39</v>
      </c>
      <c r="AT52">
        <v>96.39</v>
      </c>
      <c r="AU52">
        <v>24.1</v>
      </c>
      <c r="AV52">
        <v>0</v>
      </c>
      <c r="AW52">
        <v>21.21</v>
      </c>
      <c r="AX52">
        <v>192.78</v>
      </c>
      <c r="AY52">
        <v>96.39</v>
      </c>
      <c r="AZ52">
        <v>24.1</v>
      </c>
      <c r="BA52">
        <v>1.59</v>
      </c>
      <c r="BB52">
        <v>0.67</v>
      </c>
      <c r="BC52">
        <v>240.98</v>
      </c>
      <c r="BD52">
        <v>48.2</v>
      </c>
      <c r="BE52">
        <v>11.57</v>
      </c>
      <c r="BF52">
        <v>48.2</v>
      </c>
      <c r="BG52">
        <v>64.66</v>
      </c>
      <c r="BH52">
        <v>0.88</v>
      </c>
      <c r="BI52">
        <v>72.290000000000006</v>
      </c>
      <c r="BJ52">
        <v>5.71</v>
      </c>
      <c r="BK52">
        <v>24.1</v>
      </c>
      <c r="BL52">
        <v>24.1</v>
      </c>
      <c r="BM52">
        <v>4.82</v>
      </c>
      <c r="BN52">
        <v>24.02</v>
      </c>
      <c r="BO52">
        <v>37.24</v>
      </c>
      <c r="BP52">
        <v>168.44</v>
      </c>
      <c r="BQ52">
        <v>37.24</v>
      </c>
      <c r="BR52">
        <v>134.94999999999999</v>
      </c>
      <c r="BS52">
        <v>0</v>
      </c>
      <c r="BT52">
        <v>13.16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24.83</v>
      </c>
      <c r="CB52">
        <v>0</v>
      </c>
      <c r="CC52">
        <v>0</v>
      </c>
      <c r="CD52">
        <v>12.42</v>
      </c>
      <c r="CE52">
        <v>0</v>
      </c>
      <c r="CF52">
        <v>0</v>
      </c>
      <c r="CG52">
        <v>53.01</v>
      </c>
    </row>
    <row r="53" spans="1:85">
      <c r="A53" t="s">
        <v>400</v>
      </c>
      <c r="G53" t="s">
        <v>95</v>
      </c>
      <c r="H53" s="73">
        <v>863.07000000000016</v>
      </c>
      <c r="I53" s="46">
        <v>427.45000000000005</v>
      </c>
      <c r="J53" s="46">
        <v>688.54</v>
      </c>
      <c r="K53" s="46">
        <v>201.98</v>
      </c>
      <c r="L53" s="46">
        <v>12.51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37.24</v>
      </c>
      <c r="Y53">
        <v>1.93</v>
      </c>
      <c r="Z53">
        <v>0.61</v>
      </c>
      <c r="AA53">
        <v>120.49</v>
      </c>
      <c r="AB53">
        <v>66.69</v>
      </c>
      <c r="AC53">
        <v>0.48</v>
      </c>
      <c r="AD53">
        <v>0</v>
      </c>
      <c r="AE53">
        <v>96.39</v>
      </c>
      <c r="AF53">
        <v>0</v>
      </c>
      <c r="AG53">
        <v>0.36</v>
      </c>
      <c r="AH53">
        <v>0.96</v>
      </c>
      <c r="AI53">
        <v>90.61</v>
      </c>
      <c r="AJ53">
        <v>11.71</v>
      </c>
      <c r="AK53">
        <v>0.97</v>
      </c>
      <c r="AL53">
        <v>2.89</v>
      </c>
      <c r="AM53">
        <v>0.52</v>
      </c>
      <c r="AN53">
        <v>24.1</v>
      </c>
      <c r="AO53">
        <v>84.03</v>
      </c>
      <c r="AP53">
        <v>48.2</v>
      </c>
      <c r="AQ53">
        <v>0</v>
      </c>
      <c r="AR53">
        <v>0.88</v>
      </c>
      <c r="AS53">
        <v>96.39</v>
      </c>
      <c r="AT53">
        <v>96.39</v>
      </c>
      <c r="AU53">
        <v>24.1</v>
      </c>
      <c r="AV53">
        <v>0</v>
      </c>
      <c r="AW53">
        <v>21.21</v>
      </c>
      <c r="AX53">
        <v>192.78</v>
      </c>
      <c r="AY53">
        <v>96.39</v>
      </c>
      <c r="AZ53">
        <v>24.1</v>
      </c>
      <c r="BA53">
        <v>1.59</v>
      </c>
      <c r="BB53">
        <v>0.67</v>
      </c>
      <c r="BC53">
        <v>240.98</v>
      </c>
      <c r="BD53">
        <v>48.2</v>
      </c>
      <c r="BE53">
        <v>11.57</v>
      </c>
      <c r="BF53">
        <v>48.2</v>
      </c>
      <c r="BG53">
        <v>64.66</v>
      </c>
      <c r="BH53">
        <v>0.88</v>
      </c>
      <c r="BI53">
        <v>72.290000000000006</v>
      </c>
      <c r="BJ53">
        <v>5.76</v>
      </c>
      <c r="BK53">
        <v>24.1</v>
      </c>
      <c r="BL53">
        <v>24.1</v>
      </c>
      <c r="BM53">
        <v>4.82</v>
      </c>
      <c r="BN53">
        <v>24.02</v>
      </c>
      <c r="BO53">
        <v>37.24</v>
      </c>
      <c r="BP53">
        <v>168.44</v>
      </c>
      <c r="BQ53">
        <v>37.24</v>
      </c>
      <c r="BR53">
        <v>134.94999999999999</v>
      </c>
      <c r="BS53">
        <v>0</v>
      </c>
      <c r="BT53">
        <v>13.16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24.83</v>
      </c>
      <c r="CB53">
        <v>0</v>
      </c>
      <c r="CC53">
        <v>0</v>
      </c>
      <c r="CD53">
        <v>12.42</v>
      </c>
      <c r="CE53">
        <v>0</v>
      </c>
      <c r="CF53">
        <v>0</v>
      </c>
      <c r="CG53">
        <v>53.01</v>
      </c>
    </row>
    <row r="54" spans="1:85">
      <c r="A54" t="s">
        <v>399</v>
      </c>
      <c r="G54" t="s">
        <v>96</v>
      </c>
      <c r="H54" s="73">
        <v>863.07000000000016</v>
      </c>
      <c r="I54" s="46">
        <v>427.45000000000005</v>
      </c>
      <c r="J54" s="46">
        <v>688.54</v>
      </c>
      <c r="K54" s="46">
        <v>201.98</v>
      </c>
      <c r="L54" s="46">
        <v>12.379999999999999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37.24</v>
      </c>
      <c r="Y54">
        <v>1.93</v>
      </c>
      <c r="Z54">
        <v>0.61</v>
      </c>
      <c r="AA54">
        <v>120.49</v>
      </c>
      <c r="AB54">
        <v>66.69</v>
      </c>
      <c r="AC54">
        <v>0.48</v>
      </c>
      <c r="AD54">
        <v>0</v>
      </c>
      <c r="AE54">
        <v>96.39</v>
      </c>
      <c r="AF54">
        <v>0</v>
      </c>
      <c r="AG54">
        <v>0.36</v>
      </c>
      <c r="AH54">
        <v>0.96</v>
      </c>
      <c r="AI54">
        <v>90.61</v>
      </c>
      <c r="AJ54">
        <v>11.71</v>
      </c>
      <c r="AK54">
        <v>0.97</v>
      </c>
      <c r="AL54">
        <v>2.89</v>
      </c>
      <c r="AM54">
        <v>0.52</v>
      </c>
      <c r="AN54">
        <v>24.1</v>
      </c>
      <c r="AO54">
        <v>84.03</v>
      </c>
      <c r="AP54">
        <v>48.2</v>
      </c>
      <c r="AQ54">
        <v>0</v>
      </c>
      <c r="AR54">
        <v>0.88</v>
      </c>
      <c r="AS54">
        <v>96.39</v>
      </c>
      <c r="AT54">
        <v>96.39</v>
      </c>
      <c r="AU54">
        <v>24.1</v>
      </c>
      <c r="AV54">
        <v>0</v>
      </c>
      <c r="AW54">
        <v>21.21</v>
      </c>
      <c r="AX54">
        <v>192.78</v>
      </c>
      <c r="AY54">
        <v>96.39</v>
      </c>
      <c r="AZ54">
        <v>24.1</v>
      </c>
      <c r="BA54">
        <v>1.59</v>
      </c>
      <c r="BB54">
        <v>0.67</v>
      </c>
      <c r="BC54">
        <v>240.98</v>
      </c>
      <c r="BD54">
        <v>48.2</v>
      </c>
      <c r="BE54">
        <v>11.57</v>
      </c>
      <c r="BF54">
        <v>48.2</v>
      </c>
      <c r="BG54">
        <v>64.66</v>
      </c>
      <c r="BH54">
        <v>0.88</v>
      </c>
      <c r="BI54">
        <v>72.290000000000006</v>
      </c>
      <c r="BJ54">
        <v>5.63</v>
      </c>
      <c r="BK54">
        <v>24.1</v>
      </c>
      <c r="BL54">
        <v>24.1</v>
      </c>
      <c r="BM54">
        <v>4.82</v>
      </c>
      <c r="BN54">
        <v>24.02</v>
      </c>
      <c r="BO54">
        <v>37.24</v>
      </c>
      <c r="BP54">
        <v>168.44</v>
      </c>
      <c r="BQ54">
        <v>37.24</v>
      </c>
      <c r="BR54">
        <v>134.94999999999999</v>
      </c>
      <c r="BS54">
        <v>0</v>
      </c>
      <c r="BT54">
        <v>13.16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24.83</v>
      </c>
      <c r="CB54">
        <v>0</v>
      </c>
      <c r="CC54">
        <v>0</v>
      </c>
      <c r="CD54">
        <v>12.42</v>
      </c>
      <c r="CE54">
        <v>0</v>
      </c>
      <c r="CF54">
        <v>0</v>
      </c>
      <c r="CG54">
        <v>53.01</v>
      </c>
    </row>
    <row r="55" spans="1:85">
      <c r="A55" t="s">
        <v>401</v>
      </c>
      <c r="G55" t="s">
        <v>97</v>
      </c>
      <c r="H55" s="73">
        <v>864.03</v>
      </c>
      <c r="I55" s="46">
        <v>427.45000000000005</v>
      </c>
      <c r="J55" s="46">
        <v>688.54</v>
      </c>
      <c r="K55" s="46">
        <v>201.98</v>
      </c>
      <c r="L55" s="46">
        <v>12.23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37.24</v>
      </c>
      <c r="Y55">
        <v>1.93</v>
      </c>
      <c r="Z55">
        <v>0.61</v>
      </c>
      <c r="AA55">
        <v>120.49</v>
      </c>
      <c r="AB55">
        <v>66.69</v>
      </c>
      <c r="AC55">
        <v>0.48</v>
      </c>
      <c r="AD55">
        <v>0</v>
      </c>
      <c r="AE55">
        <v>96.39</v>
      </c>
      <c r="AF55">
        <v>0</v>
      </c>
      <c r="AG55">
        <v>0.36</v>
      </c>
      <c r="AH55">
        <v>0.96</v>
      </c>
      <c r="AI55">
        <v>90.61</v>
      </c>
      <c r="AJ55">
        <v>11.71</v>
      </c>
      <c r="AK55">
        <v>0.97</v>
      </c>
      <c r="AL55">
        <v>2.89</v>
      </c>
      <c r="AM55">
        <v>0.52</v>
      </c>
      <c r="AN55">
        <v>24.1</v>
      </c>
      <c r="AO55">
        <v>84.03</v>
      </c>
      <c r="AP55">
        <v>48.2</v>
      </c>
      <c r="AQ55">
        <v>0</v>
      </c>
      <c r="AR55">
        <v>0.88</v>
      </c>
      <c r="AS55">
        <v>96.39</v>
      </c>
      <c r="AT55">
        <v>96.39</v>
      </c>
      <c r="AU55">
        <v>24.1</v>
      </c>
      <c r="AV55">
        <v>0</v>
      </c>
      <c r="AW55">
        <v>21.21</v>
      </c>
      <c r="AX55">
        <v>192.78</v>
      </c>
      <c r="AY55">
        <v>96.39</v>
      </c>
      <c r="AZ55">
        <v>24.1</v>
      </c>
      <c r="BA55">
        <v>1.59</v>
      </c>
      <c r="BB55">
        <v>0.67</v>
      </c>
      <c r="BC55">
        <v>240.98</v>
      </c>
      <c r="BD55">
        <v>48.2</v>
      </c>
      <c r="BE55">
        <v>12.53</v>
      </c>
      <c r="BF55">
        <v>48.2</v>
      </c>
      <c r="BG55">
        <v>64.66</v>
      </c>
      <c r="BH55">
        <v>0.88</v>
      </c>
      <c r="BI55">
        <v>72.290000000000006</v>
      </c>
      <c r="BJ55">
        <v>5.48</v>
      </c>
      <c r="BK55">
        <v>24.1</v>
      </c>
      <c r="BL55">
        <v>24.1</v>
      </c>
      <c r="BM55">
        <v>4.82</v>
      </c>
      <c r="BN55">
        <v>24.02</v>
      </c>
      <c r="BO55">
        <v>37.24</v>
      </c>
      <c r="BP55">
        <v>168.44</v>
      </c>
      <c r="BQ55">
        <v>37.24</v>
      </c>
      <c r="BR55">
        <v>134.94999999999999</v>
      </c>
      <c r="BS55">
        <v>0</v>
      </c>
      <c r="BT55">
        <v>13.16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24.83</v>
      </c>
      <c r="CB55">
        <v>0</v>
      </c>
      <c r="CC55">
        <v>0</v>
      </c>
      <c r="CD55">
        <v>12.42</v>
      </c>
      <c r="CE55">
        <v>0</v>
      </c>
      <c r="CF55">
        <v>0</v>
      </c>
      <c r="CG55">
        <v>53.01</v>
      </c>
    </row>
    <row r="56" spans="1:85">
      <c r="A56" t="s">
        <v>401</v>
      </c>
      <c r="G56" t="s">
        <v>98</v>
      </c>
      <c r="H56" s="73">
        <v>864.03</v>
      </c>
      <c r="I56" s="46">
        <v>427.45000000000005</v>
      </c>
      <c r="J56" s="46">
        <v>688.54</v>
      </c>
      <c r="K56" s="46">
        <v>201.98</v>
      </c>
      <c r="L56" s="46">
        <v>12.1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37.24</v>
      </c>
      <c r="Y56">
        <v>1.93</v>
      </c>
      <c r="Z56">
        <v>0.61</v>
      </c>
      <c r="AA56">
        <v>120.49</v>
      </c>
      <c r="AB56">
        <v>66.69</v>
      </c>
      <c r="AC56">
        <v>0.48</v>
      </c>
      <c r="AD56">
        <v>0</v>
      </c>
      <c r="AE56">
        <v>96.39</v>
      </c>
      <c r="AF56">
        <v>0</v>
      </c>
      <c r="AG56">
        <v>0.36</v>
      </c>
      <c r="AH56">
        <v>0.96</v>
      </c>
      <c r="AI56">
        <v>90.61</v>
      </c>
      <c r="AJ56">
        <v>11.71</v>
      </c>
      <c r="AK56">
        <v>0.97</v>
      </c>
      <c r="AL56">
        <v>2.89</v>
      </c>
      <c r="AM56">
        <v>0.52</v>
      </c>
      <c r="AN56">
        <v>24.1</v>
      </c>
      <c r="AO56">
        <v>84.03</v>
      </c>
      <c r="AP56">
        <v>48.2</v>
      </c>
      <c r="AQ56">
        <v>0</v>
      </c>
      <c r="AR56">
        <v>0.88</v>
      </c>
      <c r="AS56">
        <v>96.39</v>
      </c>
      <c r="AT56">
        <v>96.39</v>
      </c>
      <c r="AU56">
        <v>24.1</v>
      </c>
      <c r="AV56">
        <v>0</v>
      </c>
      <c r="AW56">
        <v>21.21</v>
      </c>
      <c r="AX56">
        <v>192.78</v>
      </c>
      <c r="AY56">
        <v>96.39</v>
      </c>
      <c r="AZ56">
        <v>24.1</v>
      </c>
      <c r="BA56">
        <v>1.59</v>
      </c>
      <c r="BB56">
        <v>0.67</v>
      </c>
      <c r="BC56">
        <v>240.98</v>
      </c>
      <c r="BD56">
        <v>48.2</v>
      </c>
      <c r="BE56">
        <v>12.53</v>
      </c>
      <c r="BF56">
        <v>48.2</v>
      </c>
      <c r="BG56">
        <v>64.66</v>
      </c>
      <c r="BH56">
        <v>0.88</v>
      </c>
      <c r="BI56">
        <v>72.290000000000006</v>
      </c>
      <c r="BJ56">
        <v>5.35</v>
      </c>
      <c r="BK56">
        <v>24.1</v>
      </c>
      <c r="BL56">
        <v>24.1</v>
      </c>
      <c r="BM56">
        <v>4.82</v>
      </c>
      <c r="BN56">
        <v>24.02</v>
      </c>
      <c r="BO56">
        <v>37.24</v>
      </c>
      <c r="BP56">
        <v>168.44</v>
      </c>
      <c r="BQ56">
        <v>37.24</v>
      </c>
      <c r="BR56">
        <v>134.94999999999999</v>
      </c>
      <c r="BS56">
        <v>0</v>
      </c>
      <c r="BT56">
        <v>13.16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24.83</v>
      </c>
      <c r="CB56">
        <v>0</v>
      </c>
      <c r="CC56">
        <v>0</v>
      </c>
      <c r="CD56">
        <v>12.42</v>
      </c>
      <c r="CE56">
        <v>0</v>
      </c>
      <c r="CF56">
        <v>0</v>
      </c>
      <c r="CG56">
        <v>53.01</v>
      </c>
    </row>
    <row r="57" spans="1:85">
      <c r="G57" t="s">
        <v>99</v>
      </c>
      <c r="H57" s="73">
        <v>864.03</v>
      </c>
      <c r="I57" s="46">
        <v>427.45000000000005</v>
      </c>
      <c r="J57" s="46">
        <v>688.54</v>
      </c>
      <c r="K57" s="46">
        <v>201.98</v>
      </c>
      <c r="L57" s="46">
        <v>11.96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37.24</v>
      </c>
      <c r="Y57">
        <v>1.93</v>
      </c>
      <c r="Z57">
        <v>0.61</v>
      </c>
      <c r="AA57">
        <v>120.49</v>
      </c>
      <c r="AB57">
        <v>66.69</v>
      </c>
      <c r="AC57">
        <v>0.48</v>
      </c>
      <c r="AD57">
        <v>0</v>
      </c>
      <c r="AE57">
        <v>96.39</v>
      </c>
      <c r="AF57">
        <v>0</v>
      </c>
      <c r="AG57">
        <v>0.36</v>
      </c>
      <c r="AH57">
        <v>0.96</v>
      </c>
      <c r="AI57">
        <v>90.61</v>
      </c>
      <c r="AJ57">
        <v>11.71</v>
      </c>
      <c r="AK57">
        <v>0.97</v>
      </c>
      <c r="AL57">
        <v>2.89</v>
      </c>
      <c r="AM57">
        <v>0.52</v>
      </c>
      <c r="AN57">
        <v>24.1</v>
      </c>
      <c r="AO57">
        <v>84.03</v>
      </c>
      <c r="AP57">
        <v>48.2</v>
      </c>
      <c r="AQ57">
        <v>0</v>
      </c>
      <c r="AR57">
        <v>0.88</v>
      </c>
      <c r="AS57">
        <v>96.39</v>
      </c>
      <c r="AT57">
        <v>96.39</v>
      </c>
      <c r="AU57">
        <v>24.1</v>
      </c>
      <c r="AV57">
        <v>0</v>
      </c>
      <c r="AW57">
        <v>21.21</v>
      </c>
      <c r="AX57">
        <v>192.78</v>
      </c>
      <c r="AY57">
        <v>96.39</v>
      </c>
      <c r="AZ57">
        <v>24.1</v>
      </c>
      <c r="BA57">
        <v>1.59</v>
      </c>
      <c r="BB57">
        <v>0.67</v>
      </c>
      <c r="BC57">
        <v>240.98</v>
      </c>
      <c r="BD57">
        <v>48.2</v>
      </c>
      <c r="BE57">
        <v>12.53</v>
      </c>
      <c r="BF57">
        <v>48.2</v>
      </c>
      <c r="BG57">
        <v>64.66</v>
      </c>
      <c r="BH57">
        <v>0.88</v>
      </c>
      <c r="BI57">
        <v>72.290000000000006</v>
      </c>
      <c r="BJ57">
        <v>5.21</v>
      </c>
      <c r="BK57">
        <v>24.1</v>
      </c>
      <c r="BL57">
        <v>24.1</v>
      </c>
      <c r="BM57">
        <v>4.82</v>
      </c>
      <c r="BN57">
        <v>24.02</v>
      </c>
      <c r="BO57">
        <v>37.24</v>
      </c>
      <c r="BP57">
        <v>168.44</v>
      </c>
      <c r="BQ57">
        <v>37.24</v>
      </c>
      <c r="BR57">
        <v>134.94999999999999</v>
      </c>
      <c r="BS57">
        <v>0</v>
      </c>
      <c r="BT57">
        <v>13.16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24.83</v>
      </c>
      <c r="CB57">
        <v>0</v>
      </c>
      <c r="CC57">
        <v>0</v>
      </c>
      <c r="CD57">
        <v>12.42</v>
      </c>
      <c r="CE57">
        <v>0</v>
      </c>
      <c r="CF57">
        <v>0</v>
      </c>
      <c r="CG57">
        <v>53.01</v>
      </c>
    </row>
    <row r="58" spans="1:85">
      <c r="G58" t="s">
        <v>100</v>
      </c>
      <c r="H58" s="73">
        <v>864.03</v>
      </c>
      <c r="I58" s="46">
        <v>427.45000000000005</v>
      </c>
      <c r="J58" s="46">
        <v>688.54</v>
      </c>
      <c r="K58" s="46">
        <v>201.98</v>
      </c>
      <c r="L58" s="46">
        <v>11.83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37.24</v>
      </c>
      <c r="Y58">
        <v>1.93</v>
      </c>
      <c r="Z58">
        <v>0.61</v>
      </c>
      <c r="AA58">
        <v>120.49</v>
      </c>
      <c r="AB58">
        <v>66.69</v>
      </c>
      <c r="AC58">
        <v>0.48</v>
      </c>
      <c r="AD58">
        <v>0</v>
      </c>
      <c r="AE58">
        <v>96.39</v>
      </c>
      <c r="AF58">
        <v>0</v>
      </c>
      <c r="AG58">
        <v>0.36</v>
      </c>
      <c r="AH58">
        <v>0.96</v>
      </c>
      <c r="AI58">
        <v>90.61</v>
      </c>
      <c r="AJ58">
        <v>11.71</v>
      </c>
      <c r="AK58">
        <v>0.97</v>
      </c>
      <c r="AL58">
        <v>2.89</v>
      </c>
      <c r="AM58">
        <v>0.52</v>
      </c>
      <c r="AN58">
        <v>24.1</v>
      </c>
      <c r="AO58">
        <v>84.03</v>
      </c>
      <c r="AP58">
        <v>48.2</v>
      </c>
      <c r="AQ58">
        <v>0</v>
      </c>
      <c r="AR58">
        <v>0.88</v>
      </c>
      <c r="AS58">
        <v>96.39</v>
      </c>
      <c r="AT58">
        <v>96.39</v>
      </c>
      <c r="AU58">
        <v>24.1</v>
      </c>
      <c r="AV58">
        <v>0</v>
      </c>
      <c r="AW58">
        <v>21.21</v>
      </c>
      <c r="AX58">
        <v>192.78</v>
      </c>
      <c r="AY58">
        <v>96.39</v>
      </c>
      <c r="AZ58">
        <v>24.1</v>
      </c>
      <c r="BA58">
        <v>1.59</v>
      </c>
      <c r="BB58">
        <v>0.67</v>
      </c>
      <c r="BC58">
        <v>240.98</v>
      </c>
      <c r="BD58">
        <v>48.2</v>
      </c>
      <c r="BE58">
        <v>12.53</v>
      </c>
      <c r="BF58">
        <v>48.2</v>
      </c>
      <c r="BG58">
        <v>64.66</v>
      </c>
      <c r="BH58">
        <v>0.88</v>
      </c>
      <c r="BI58">
        <v>72.290000000000006</v>
      </c>
      <c r="BJ58">
        <v>5.08</v>
      </c>
      <c r="BK58">
        <v>24.1</v>
      </c>
      <c r="BL58">
        <v>24.1</v>
      </c>
      <c r="BM58">
        <v>4.82</v>
      </c>
      <c r="BN58">
        <v>24.02</v>
      </c>
      <c r="BO58">
        <v>37.24</v>
      </c>
      <c r="BP58">
        <v>168.44</v>
      </c>
      <c r="BQ58">
        <v>37.24</v>
      </c>
      <c r="BR58">
        <v>134.94999999999999</v>
      </c>
      <c r="BS58">
        <v>0</v>
      </c>
      <c r="BT58">
        <v>13.16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24.83</v>
      </c>
      <c r="CB58">
        <v>0</v>
      </c>
      <c r="CC58">
        <v>0</v>
      </c>
      <c r="CD58">
        <v>12.42</v>
      </c>
      <c r="CE58">
        <v>0</v>
      </c>
      <c r="CF58">
        <v>0</v>
      </c>
      <c r="CG58">
        <v>53.01</v>
      </c>
    </row>
    <row r="59" spans="1:85">
      <c r="G59" t="s">
        <v>101</v>
      </c>
      <c r="H59" s="73">
        <v>863.07000000000016</v>
      </c>
      <c r="I59" s="46">
        <v>427.45000000000005</v>
      </c>
      <c r="J59" s="46">
        <v>691.76</v>
      </c>
      <c r="K59" s="46">
        <v>201.98</v>
      </c>
      <c r="L59" s="46">
        <v>11.030000000000001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37.24</v>
      </c>
      <c r="Y59">
        <v>1.93</v>
      </c>
      <c r="Z59">
        <v>0.61</v>
      </c>
      <c r="AA59">
        <v>120.49</v>
      </c>
      <c r="AB59">
        <v>66.69</v>
      </c>
      <c r="AC59">
        <v>0.48</v>
      </c>
      <c r="AD59">
        <v>0</v>
      </c>
      <c r="AE59">
        <v>96.39</v>
      </c>
      <c r="AF59">
        <v>0</v>
      </c>
      <c r="AG59">
        <v>0.36</v>
      </c>
      <c r="AH59">
        <v>0.96</v>
      </c>
      <c r="AI59">
        <v>90.61</v>
      </c>
      <c r="AJ59">
        <v>11.71</v>
      </c>
      <c r="AK59">
        <v>0.97</v>
      </c>
      <c r="AL59">
        <v>2.89</v>
      </c>
      <c r="AM59">
        <v>0.52</v>
      </c>
      <c r="AN59">
        <v>24.1</v>
      </c>
      <c r="AO59">
        <v>84.03</v>
      </c>
      <c r="AP59">
        <v>48.2</v>
      </c>
      <c r="AQ59">
        <v>0</v>
      </c>
      <c r="AR59">
        <v>0.88</v>
      </c>
      <c r="AS59">
        <v>96.39</v>
      </c>
      <c r="AT59">
        <v>96.39</v>
      </c>
      <c r="AU59">
        <v>24.1</v>
      </c>
      <c r="AV59">
        <v>0</v>
      </c>
      <c r="AW59">
        <v>21.21</v>
      </c>
      <c r="AX59">
        <v>192.78</v>
      </c>
      <c r="AY59">
        <v>96.39</v>
      </c>
      <c r="AZ59">
        <v>24.1</v>
      </c>
      <c r="BA59">
        <v>1.59</v>
      </c>
      <c r="BB59">
        <v>0.67</v>
      </c>
      <c r="BC59">
        <v>240.98</v>
      </c>
      <c r="BD59">
        <v>48.2</v>
      </c>
      <c r="BE59">
        <v>11.57</v>
      </c>
      <c r="BF59">
        <v>48.2</v>
      </c>
      <c r="BG59">
        <v>64.66</v>
      </c>
      <c r="BH59">
        <v>0.88</v>
      </c>
      <c r="BI59">
        <v>72.290000000000006</v>
      </c>
      <c r="BJ59">
        <v>4.28</v>
      </c>
      <c r="BK59">
        <v>24.1</v>
      </c>
      <c r="BL59">
        <v>24.1</v>
      </c>
      <c r="BM59">
        <v>4.82</v>
      </c>
      <c r="BN59">
        <v>24.02</v>
      </c>
      <c r="BO59">
        <v>37.24</v>
      </c>
      <c r="BP59">
        <v>168.44</v>
      </c>
      <c r="BQ59">
        <v>37.24</v>
      </c>
      <c r="BR59">
        <v>134.94999999999999</v>
      </c>
      <c r="BS59">
        <v>0</v>
      </c>
      <c r="BT59">
        <v>16.38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24.83</v>
      </c>
      <c r="CB59">
        <v>0</v>
      </c>
      <c r="CC59">
        <v>0</v>
      </c>
      <c r="CD59">
        <v>12.42</v>
      </c>
      <c r="CE59">
        <v>0</v>
      </c>
      <c r="CF59">
        <v>0</v>
      </c>
      <c r="CG59">
        <v>53.01</v>
      </c>
    </row>
    <row r="60" spans="1:85">
      <c r="G60" t="s">
        <v>102</v>
      </c>
      <c r="H60" s="73">
        <v>863.07000000000016</v>
      </c>
      <c r="I60" s="46">
        <v>427.45000000000005</v>
      </c>
      <c r="J60" s="46">
        <v>691.76</v>
      </c>
      <c r="K60" s="46">
        <v>201.98</v>
      </c>
      <c r="L60" s="46">
        <v>11.059999999999999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37.24</v>
      </c>
      <c r="Y60">
        <v>1.93</v>
      </c>
      <c r="Z60">
        <v>0.61</v>
      </c>
      <c r="AA60">
        <v>120.49</v>
      </c>
      <c r="AB60">
        <v>66.69</v>
      </c>
      <c r="AC60">
        <v>0.48</v>
      </c>
      <c r="AD60">
        <v>0</v>
      </c>
      <c r="AE60">
        <v>96.39</v>
      </c>
      <c r="AF60">
        <v>0</v>
      </c>
      <c r="AG60">
        <v>0.36</v>
      </c>
      <c r="AH60">
        <v>0.96</v>
      </c>
      <c r="AI60">
        <v>90.61</v>
      </c>
      <c r="AJ60">
        <v>11.71</v>
      </c>
      <c r="AK60">
        <v>0.97</v>
      </c>
      <c r="AL60">
        <v>2.89</v>
      </c>
      <c r="AM60">
        <v>0.52</v>
      </c>
      <c r="AN60">
        <v>24.1</v>
      </c>
      <c r="AO60">
        <v>84.03</v>
      </c>
      <c r="AP60">
        <v>48.2</v>
      </c>
      <c r="AQ60">
        <v>0</v>
      </c>
      <c r="AR60">
        <v>0.88</v>
      </c>
      <c r="AS60">
        <v>96.39</v>
      </c>
      <c r="AT60">
        <v>96.39</v>
      </c>
      <c r="AU60">
        <v>24.1</v>
      </c>
      <c r="AV60">
        <v>0</v>
      </c>
      <c r="AW60">
        <v>21.21</v>
      </c>
      <c r="AX60">
        <v>192.78</v>
      </c>
      <c r="AY60">
        <v>96.39</v>
      </c>
      <c r="AZ60">
        <v>24.1</v>
      </c>
      <c r="BA60">
        <v>1.59</v>
      </c>
      <c r="BB60">
        <v>0.67</v>
      </c>
      <c r="BC60">
        <v>240.98</v>
      </c>
      <c r="BD60">
        <v>48.2</v>
      </c>
      <c r="BE60">
        <v>11.57</v>
      </c>
      <c r="BF60">
        <v>48.2</v>
      </c>
      <c r="BG60">
        <v>64.66</v>
      </c>
      <c r="BH60">
        <v>0.88</v>
      </c>
      <c r="BI60">
        <v>72.290000000000006</v>
      </c>
      <c r="BJ60">
        <v>4.3099999999999996</v>
      </c>
      <c r="BK60">
        <v>24.1</v>
      </c>
      <c r="BL60">
        <v>24.1</v>
      </c>
      <c r="BM60">
        <v>4.82</v>
      </c>
      <c r="BN60">
        <v>24.02</v>
      </c>
      <c r="BO60">
        <v>37.24</v>
      </c>
      <c r="BP60">
        <v>168.44</v>
      </c>
      <c r="BQ60">
        <v>37.24</v>
      </c>
      <c r="BR60">
        <v>134.94999999999999</v>
      </c>
      <c r="BS60">
        <v>0</v>
      </c>
      <c r="BT60">
        <v>16.38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24.83</v>
      </c>
      <c r="CB60">
        <v>0</v>
      </c>
      <c r="CC60">
        <v>0</v>
      </c>
      <c r="CD60">
        <v>12.42</v>
      </c>
      <c r="CE60">
        <v>0</v>
      </c>
      <c r="CF60">
        <v>0</v>
      </c>
      <c r="CG60">
        <v>53.01</v>
      </c>
    </row>
    <row r="61" spans="1:85">
      <c r="G61" t="s">
        <v>103</v>
      </c>
      <c r="H61" s="73">
        <v>863.07000000000016</v>
      </c>
      <c r="I61" s="46">
        <v>427.45000000000005</v>
      </c>
      <c r="J61" s="46">
        <v>691.76</v>
      </c>
      <c r="K61" s="46">
        <v>201.98</v>
      </c>
      <c r="L61" s="46">
        <v>10.86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37.24</v>
      </c>
      <c r="Y61">
        <v>1.93</v>
      </c>
      <c r="Z61">
        <v>0.61</v>
      </c>
      <c r="AA61">
        <v>120.49</v>
      </c>
      <c r="AB61">
        <v>66.69</v>
      </c>
      <c r="AC61">
        <v>0.48</v>
      </c>
      <c r="AD61">
        <v>0</v>
      </c>
      <c r="AE61">
        <v>96.39</v>
      </c>
      <c r="AF61">
        <v>0</v>
      </c>
      <c r="AG61">
        <v>0.36</v>
      </c>
      <c r="AH61">
        <v>0.96</v>
      </c>
      <c r="AI61">
        <v>90.61</v>
      </c>
      <c r="AJ61">
        <v>11.71</v>
      </c>
      <c r="AK61">
        <v>0.97</v>
      </c>
      <c r="AL61">
        <v>2.89</v>
      </c>
      <c r="AM61">
        <v>0.52</v>
      </c>
      <c r="AN61">
        <v>24.1</v>
      </c>
      <c r="AO61">
        <v>84.03</v>
      </c>
      <c r="AP61">
        <v>48.2</v>
      </c>
      <c r="AQ61">
        <v>0</v>
      </c>
      <c r="AR61">
        <v>0.88</v>
      </c>
      <c r="AS61">
        <v>96.39</v>
      </c>
      <c r="AT61">
        <v>96.39</v>
      </c>
      <c r="AU61">
        <v>24.1</v>
      </c>
      <c r="AV61">
        <v>0</v>
      </c>
      <c r="AW61">
        <v>21.21</v>
      </c>
      <c r="AX61">
        <v>192.78</v>
      </c>
      <c r="AY61">
        <v>96.39</v>
      </c>
      <c r="AZ61">
        <v>24.1</v>
      </c>
      <c r="BA61">
        <v>1.59</v>
      </c>
      <c r="BB61">
        <v>0.67</v>
      </c>
      <c r="BC61">
        <v>240.98</v>
      </c>
      <c r="BD61">
        <v>48.2</v>
      </c>
      <c r="BE61">
        <v>11.57</v>
      </c>
      <c r="BF61">
        <v>48.2</v>
      </c>
      <c r="BG61">
        <v>64.66</v>
      </c>
      <c r="BH61">
        <v>0.88</v>
      </c>
      <c r="BI61">
        <v>72.290000000000006</v>
      </c>
      <c r="BJ61">
        <v>4.1100000000000003</v>
      </c>
      <c r="BK61">
        <v>24.1</v>
      </c>
      <c r="BL61">
        <v>24.1</v>
      </c>
      <c r="BM61">
        <v>4.82</v>
      </c>
      <c r="BN61">
        <v>24.02</v>
      </c>
      <c r="BO61">
        <v>37.24</v>
      </c>
      <c r="BP61">
        <v>168.44</v>
      </c>
      <c r="BQ61">
        <v>37.24</v>
      </c>
      <c r="BR61">
        <v>134.94999999999999</v>
      </c>
      <c r="BS61">
        <v>0</v>
      </c>
      <c r="BT61">
        <v>16.38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24.83</v>
      </c>
      <c r="CB61">
        <v>0</v>
      </c>
      <c r="CC61">
        <v>0</v>
      </c>
      <c r="CD61">
        <v>12.42</v>
      </c>
      <c r="CE61">
        <v>0</v>
      </c>
      <c r="CF61">
        <v>0</v>
      </c>
      <c r="CG61">
        <v>53.01</v>
      </c>
    </row>
    <row r="62" spans="1:85">
      <c r="G62" t="s">
        <v>104</v>
      </c>
      <c r="H62" s="73">
        <v>863.07000000000016</v>
      </c>
      <c r="I62" s="46">
        <v>427.45000000000005</v>
      </c>
      <c r="J62" s="46">
        <v>691.76</v>
      </c>
      <c r="K62" s="46">
        <v>201.98</v>
      </c>
      <c r="L62" s="46">
        <v>10.29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37.24</v>
      </c>
      <c r="Y62">
        <v>1.93</v>
      </c>
      <c r="Z62">
        <v>0.61</v>
      </c>
      <c r="AA62">
        <v>120.49</v>
      </c>
      <c r="AB62">
        <v>66.69</v>
      </c>
      <c r="AC62">
        <v>0.48</v>
      </c>
      <c r="AD62">
        <v>0</v>
      </c>
      <c r="AE62">
        <v>96.39</v>
      </c>
      <c r="AF62">
        <v>0</v>
      </c>
      <c r="AG62">
        <v>0.36</v>
      </c>
      <c r="AH62">
        <v>0.96</v>
      </c>
      <c r="AI62">
        <v>90.61</v>
      </c>
      <c r="AJ62">
        <v>11.71</v>
      </c>
      <c r="AK62">
        <v>0.97</v>
      </c>
      <c r="AL62">
        <v>2.89</v>
      </c>
      <c r="AM62">
        <v>0.52</v>
      </c>
      <c r="AN62">
        <v>24.1</v>
      </c>
      <c r="AO62">
        <v>84.03</v>
      </c>
      <c r="AP62">
        <v>48.2</v>
      </c>
      <c r="AQ62">
        <v>0</v>
      </c>
      <c r="AR62">
        <v>0.88</v>
      </c>
      <c r="AS62">
        <v>96.39</v>
      </c>
      <c r="AT62">
        <v>96.39</v>
      </c>
      <c r="AU62">
        <v>24.1</v>
      </c>
      <c r="AV62">
        <v>0</v>
      </c>
      <c r="AW62">
        <v>21.21</v>
      </c>
      <c r="AX62">
        <v>192.78</v>
      </c>
      <c r="AY62">
        <v>96.39</v>
      </c>
      <c r="AZ62">
        <v>24.1</v>
      </c>
      <c r="BA62">
        <v>1.59</v>
      </c>
      <c r="BB62">
        <v>0.67</v>
      </c>
      <c r="BC62">
        <v>240.98</v>
      </c>
      <c r="BD62">
        <v>48.2</v>
      </c>
      <c r="BE62">
        <v>11.57</v>
      </c>
      <c r="BF62">
        <v>48.2</v>
      </c>
      <c r="BG62">
        <v>64.66</v>
      </c>
      <c r="BH62">
        <v>0.88</v>
      </c>
      <c r="BI62">
        <v>72.290000000000006</v>
      </c>
      <c r="BJ62">
        <v>3.54</v>
      </c>
      <c r="BK62">
        <v>24.1</v>
      </c>
      <c r="BL62">
        <v>24.1</v>
      </c>
      <c r="BM62">
        <v>4.82</v>
      </c>
      <c r="BN62">
        <v>24.02</v>
      </c>
      <c r="BO62">
        <v>37.24</v>
      </c>
      <c r="BP62">
        <v>168.44</v>
      </c>
      <c r="BQ62">
        <v>37.24</v>
      </c>
      <c r="BR62">
        <v>134.94999999999999</v>
      </c>
      <c r="BS62">
        <v>0</v>
      </c>
      <c r="BT62">
        <v>16.38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24.83</v>
      </c>
      <c r="CB62">
        <v>0</v>
      </c>
      <c r="CC62">
        <v>0</v>
      </c>
      <c r="CD62">
        <v>12.42</v>
      </c>
      <c r="CE62">
        <v>0</v>
      </c>
      <c r="CF62">
        <v>0</v>
      </c>
      <c r="CG62">
        <v>53.01</v>
      </c>
    </row>
    <row r="63" spans="1:85">
      <c r="G63" t="s">
        <v>105</v>
      </c>
      <c r="H63" s="73">
        <v>863.07000000000016</v>
      </c>
      <c r="I63" s="46">
        <v>427.45000000000005</v>
      </c>
      <c r="J63" s="46">
        <v>692.22</v>
      </c>
      <c r="K63" s="46">
        <v>201.98</v>
      </c>
      <c r="L63" s="46">
        <v>9.74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37.24</v>
      </c>
      <c r="Y63">
        <v>1.93</v>
      </c>
      <c r="Z63">
        <v>0.61</v>
      </c>
      <c r="AA63">
        <v>120.49</v>
      </c>
      <c r="AB63">
        <v>66.69</v>
      </c>
      <c r="AC63">
        <v>0.48</v>
      </c>
      <c r="AD63">
        <v>0</v>
      </c>
      <c r="AE63">
        <v>96.39</v>
      </c>
      <c r="AF63">
        <v>0</v>
      </c>
      <c r="AG63">
        <v>0.36</v>
      </c>
      <c r="AH63">
        <v>0.96</v>
      </c>
      <c r="AI63">
        <v>90.61</v>
      </c>
      <c r="AJ63">
        <v>11.71</v>
      </c>
      <c r="AK63">
        <v>0.97</v>
      </c>
      <c r="AL63">
        <v>2.89</v>
      </c>
      <c r="AM63">
        <v>0.52</v>
      </c>
      <c r="AN63">
        <v>24.1</v>
      </c>
      <c r="AO63">
        <v>84.03</v>
      </c>
      <c r="AP63">
        <v>48.2</v>
      </c>
      <c r="AQ63">
        <v>0</v>
      </c>
      <c r="AR63">
        <v>0.88</v>
      </c>
      <c r="AS63">
        <v>96.39</v>
      </c>
      <c r="AT63">
        <v>96.39</v>
      </c>
      <c r="AU63">
        <v>24.1</v>
      </c>
      <c r="AV63">
        <v>0</v>
      </c>
      <c r="AW63">
        <v>21.21</v>
      </c>
      <c r="AX63">
        <v>192.78</v>
      </c>
      <c r="AY63">
        <v>96.39</v>
      </c>
      <c r="AZ63">
        <v>24.1</v>
      </c>
      <c r="BA63">
        <v>1.59</v>
      </c>
      <c r="BB63">
        <v>0.67</v>
      </c>
      <c r="BC63">
        <v>240.98</v>
      </c>
      <c r="BD63">
        <v>48.2</v>
      </c>
      <c r="BE63">
        <v>11.57</v>
      </c>
      <c r="BF63">
        <v>48.2</v>
      </c>
      <c r="BG63">
        <v>64.66</v>
      </c>
      <c r="BH63">
        <v>0.88</v>
      </c>
      <c r="BI63">
        <v>72.290000000000006</v>
      </c>
      <c r="BJ63">
        <v>2.99</v>
      </c>
      <c r="BK63">
        <v>24.1</v>
      </c>
      <c r="BL63">
        <v>24.1</v>
      </c>
      <c r="BM63">
        <v>4.82</v>
      </c>
      <c r="BN63">
        <v>24.02</v>
      </c>
      <c r="BO63">
        <v>37.24</v>
      </c>
      <c r="BP63">
        <v>168.44</v>
      </c>
      <c r="BQ63">
        <v>37.24</v>
      </c>
      <c r="BR63">
        <v>134.94999999999999</v>
      </c>
      <c r="BS63">
        <v>0</v>
      </c>
      <c r="BT63">
        <v>16.84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24.83</v>
      </c>
      <c r="CB63">
        <v>0</v>
      </c>
      <c r="CC63">
        <v>0</v>
      </c>
      <c r="CD63">
        <v>12.42</v>
      </c>
      <c r="CE63">
        <v>0</v>
      </c>
      <c r="CF63">
        <v>0</v>
      </c>
      <c r="CG63">
        <v>53.01</v>
      </c>
    </row>
    <row r="64" spans="1:85">
      <c r="G64" t="s">
        <v>106</v>
      </c>
      <c r="H64" s="73">
        <v>863.07000000000016</v>
      </c>
      <c r="I64" s="46">
        <v>427.45000000000005</v>
      </c>
      <c r="J64" s="46">
        <v>692.22</v>
      </c>
      <c r="K64" s="46">
        <v>201.98</v>
      </c>
      <c r="L64" s="46">
        <v>9.2899999999999991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37.24</v>
      </c>
      <c r="Y64">
        <v>1.93</v>
      </c>
      <c r="Z64">
        <v>0.61</v>
      </c>
      <c r="AA64">
        <v>120.49</v>
      </c>
      <c r="AB64">
        <v>66.69</v>
      </c>
      <c r="AC64">
        <v>0.48</v>
      </c>
      <c r="AD64">
        <v>0</v>
      </c>
      <c r="AE64">
        <v>96.39</v>
      </c>
      <c r="AF64">
        <v>0</v>
      </c>
      <c r="AG64">
        <v>0.36</v>
      </c>
      <c r="AH64">
        <v>0.96</v>
      </c>
      <c r="AI64">
        <v>90.61</v>
      </c>
      <c r="AJ64">
        <v>11.71</v>
      </c>
      <c r="AK64">
        <v>0.97</v>
      </c>
      <c r="AL64">
        <v>2.89</v>
      </c>
      <c r="AM64">
        <v>0.52</v>
      </c>
      <c r="AN64">
        <v>24.1</v>
      </c>
      <c r="AO64">
        <v>84.03</v>
      </c>
      <c r="AP64">
        <v>48.2</v>
      </c>
      <c r="AQ64">
        <v>0</v>
      </c>
      <c r="AR64">
        <v>0.88</v>
      </c>
      <c r="AS64">
        <v>96.39</v>
      </c>
      <c r="AT64">
        <v>96.39</v>
      </c>
      <c r="AU64">
        <v>24.1</v>
      </c>
      <c r="AV64">
        <v>0</v>
      </c>
      <c r="AW64">
        <v>21.21</v>
      </c>
      <c r="AX64">
        <v>192.78</v>
      </c>
      <c r="AY64">
        <v>96.39</v>
      </c>
      <c r="AZ64">
        <v>24.1</v>
      </c>
      <c r="BA64">
        <v>1.59</v>
      </c>
      <c r="BB64">
        <v>0.67</v>
      </c>
      <c r="BC64">
        <v>240.98</v>
      </c>
      <c r="BD64">
        <v>48.2</v>
      </c>
      <c r="BE64">
        <v>11.57</v>
      </c>
      <c r="BF64">
        <v>48.2</v>
      </c>
      <c r="BG64">
        <v>64.66</v>
      </c>
      <c r="BH64">
        <v>0.88</v>
      </c>
      <c r="BI64">
        <v>72.290000000000006</v>
      </c>
      <c r="BJ64">
        <v>2.54</v>
      </c>
      <c r="BK64">
        <v>24.1</v>
      </c>
      <c r="BL64">
        <v>24.1</v>
      </c>
      <c r="BM64">
        <v>4.82</v>
      </c>
      <c r="BN64">
        <v>24.02</v>
      </c>
      <c r="BO64">
        <v>37.24</v>
      </c>
      <c r="BP64">
        <v>168.44</v>
      </c>
      <c r="BQ64">
        <v>37.24</v>
      </c>
      <c r="BR64">
        <v>134.94999999999999</v>
      </c>
      <c r="BS64">
        <v>0</v>
      </c>
      <c r="BT64">
        <v>16.84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24.83</v>
      </c>
      <c r="CB64">
        <v>0</v>
      </c>
      <c r="CC64">
        <v>0</v>
      </c>
      <c r="CD64">
        <v>12.42</v>
      </c>
      <c r="CE64">
        <v>0</v>
      </c>
      <c r="CF64">
        <v>0</v>
      </c>
      <c r="CG64">
        <v>53.01</v>
      </c>
    </row>
    <row r="65" spans="7:85">
      <c r="G65" t="s">
        <v>107</v>
      </c>
      <c r="H65" s="73">
        <v>863.07000000000016</v>
      </c>
      <c r="I65" s="46">
        <v>427.45000000000005</v>
      </c>
      <c r="J65" s="46">
        <v>692.22</v>
      </c>
      <c r="K65" s="46">
        <v>201.98</v>
      </c>
      <c r="L65" s="46">
        <v>8.15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37.24</v>
      </c>
      <c r="Y65">
        <v>1.93</v>
      </c>
      <c r="Z65">
        <v>0.61</v>
      </c>
      <c r="AA65">
        <v>120.49</v>
      </c>
      <c r="AB65">
        <v>66.69</v>
      </c>
      <c r="AC65">
        <v>0.48</v>
      </c>
      <c r="AD65">
        <v>0</v>
      </c>
      <c r="AE65">
        <v>96.39</v>
      </c>
      <c r="AF65">
        <v>0</v>
      </c>
      <c r="AG65">
        <v>0.36</v>
      </c>
      <c r="AH65">
        <v>0.96</v>
      </c>
      <c r="AI65">
        <v>90.61</v>
      </c>
      <c r="AJ65">
        <v>11.71</v>
      </c>
      <c r="AK65">
        <v>0.97</v>
      </c>
      <c r="AL65">
        <v>2.89</v>
      </c>
      <c r="AM65">
        <v>0.52</v>
      </c>
      <c r="AN65">
        <v>24.1</v>
      </c>
      <c r="AO65">
        <v>84.03</v>
      </c>
      <c r="AP65">
        <v>48.2</v>
      </c>
      <c r="AQ65">
        <v>0</v>
      </c>
      <c r="AR65">
        <v>0.88</v>
      </c>
      <c r="AS65">
        <v>96.39</v>
      </c>
      <c r="AT65">
        <v>96.39</v>
      </c>
      <c r="AU65">
        <v>24.1</v>
      </c>
      <c r="AV65">
        <v>0</v>
      </c>
      <c r="AW65">
        <v>21.21</v>
      </c>
      <c r="AX65">
        <v>192.78</v>
      </c>
      <c r="AY65">
        <v>96.39</v>
      </c>
      <c r="AZ65">
        <v>24.1</v>
      </c>
      <c r="BA65">
        <v>1.59</v>
      </c>
      <c r="BB65">
        <v>0.67</v>
      </c>
      <c r="BC65">
        <v>240.98</v>
      </c>
      <c r="BD65">
        <v>48.2</v>
      </c>
      <c r="BE65">
        <v>11.57</v>
      </c>
      <c r="BF65">
        <v>48.2</v>
      </c>
      <c r="BG65">
        <v>64.66</v>
      </c>
      <c r="BH65">
        <v>0.88</v>
      </c>
      <c r="BI65">
        <v>72.290000000000006</v>
      </c>
      <c r="BJ65">
        <v>1.4</v>
      </c>
      <c r="BK65">
        <v>24.1</v>
      </c>
      <c r="BL65">
        <v>24.1</v>
      </c>
      <c r="BM65">
        <v>4.82</v>
      </c>
      <c r="BN65">
        <v>24.02</v>
      </c>
      <c r="BO65">
        <v>37.24</v>
      </c>
      <c r="BP65">
        <v>168.44</v>
      </c>
      <c r="BQ65">
        <v>37.24</v>
      </c>
      <c r="BR65">
        <v>134.94999999999999</v>
      </c>
      <c r="BS65">
        <v>0</v>
      </c>
      <c r="BT65">
        <v>16.84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24.83</v>
      </c>
      <c r="CB65">
        <v>0</v>
      </c>
      <c r="CC65">
        <v>0</v>
      </c>
      <c r="CD65">
        <v>12.42</v>
      </c>
      <c r="CE65">
        <v>0</v>
      </c>
      <c r="CF65">
        <v>0</v>
      </c>
      <c r="CG65">
        <v>53.01</v>
      </c>
    </row>
    <row r="66" spans="7:85">
      <c r="G66" t="s">
        <v>108</v>
      </c>
      <c r="H66" s="73">
        <v>863.07000000000016</v>
      </c>
      <c r="I66" s="46">
        <v>427.45000000000005</v>
      </c>
      <c r="J66" s="46">
        <v>692.22</v>
      </c>
      <c r="K66" s="46">
        <v>201.98</v>
      </c>
      <c r="L66" s="46">
        <v>10.71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37.24</v>
      </c>
      <c r="Y66">
        <v>1.93</v>
      </c>
      <c r="Z66">
        <v>0.61</v>
      </c>
      <c r="AA66">
        <v>120.49</v>
      </c>
      <c r="AB66">
        <v>66.69</v>
      </c>
      <c r="AC66">
        <v>0.48</v>
      </c>
      <c r="AD66">
        <v>0</v>
      </c>
      <c r="AE66">
        <v>96.39</v>
      </c>
      <c r="AF66">
        <v>0</v>
      </c>
      <c r="AG66">
        <v>0.36</v>
      </c>
      <c r="AH66">
        <v>0.96</v>
      </c>
      <c r="AI66">
        <v>90.61</v>
      </c>
      <c r="AJ66">
        <v>11.71</v>
      </c>
      <c r="AK66">
        <v>0.97</v>
      </c>
      <c r="AL66">
        <v>2.89</v>
      </c>
      <c r="AM66">
        <v>0.52</v>
      </c>
      <c r="AN66">
        <v>24.1</v>
      </c>
      <c r="AO66">
        <v>84.03</v>
      </c>
      <c r="AP66">
        <v>48.2</v>
      </c>
      <c r="AQ66">
        <v>0</v>
      </c>
      <c r="AR66">
        <v>0.88</v>
      </c>
      <c r="AS66">
        <v>96.39</v>
      </c>
      <c r="AT66">
        <v>96.39</v>
      </c>
      <c r="AU66">
        <v>24.1</v>
      </c>
      <c r="AV66">
        <v>0</v>
      </c>
      <c r="AW66">
        <v>21.21</v>
      </c>
      <c r="AX66">
        <v>192.78</v>
      </c>
      <c r="AY66">
        <v>96.39</v>
      </c>
      <c r="AZ66">
        <v>24.1</v>
      </c>
      <c r="BA66">
        <v>1.59</v>
      </c>
      <c r="BB66">
        <v>0.67</v>
      </c>
      <c r="BC66">
        <v>240.98</v>
      </c>
      <c r="BD66">
        <v>48.2</v>
      </c>
      <c r="BE66">
        <v>11.57</v>
      </c>
      <c r="BF66">
        <v>48.2</v>
      </c>
      <c r="BG66">
        <v>64.66</v>
      </c>
      <c r="BH66">
        <v>0.88</v>
      </c>
      <c r="BI66">
        <v>72.290000000000006</v>
      </c>
      <c r="BJ66">
        <v>3.96</v>
      </c>
      <c r="BK66">
        <v>24.1</v>
      </c>
      <c r="BL66">
        <v>24.1</v>
      </c>
      <c r="BM66">
        <v>4.82</v>
      </c>
      <c r="BN66">
        <v>24.02</v>
      </c>
      <c r="BO66">
        <v>37.24</v>
      </c>
      <c r="BP66">
        <v>168.44</v>
      </c>
      <c r="BQ66">
        <v>37.24</v>
      </c>
      <c r="BR66">
        <v>134.94999999999999</v>
      </c>
      <c r="BS66">
        <v>0</v>
      </c>
      <c r="BT66">
        <v>16.84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24.83</v>
      </c>
      <c r="CB66">
        <v>0</v>
      </c>
      <c r="CC66">
        <v>0</v>
      </c>
      <c r="CD66">
        <v>12.42</v>
      </c>
      <c r="CE66">
        <v>0</v>
      </c>
      <c r="CF66">
        <v>0</v>
      </c>
      <c r="CG66">
        <v>53.01</v>
      </c>
    </row>
    <row r="67" spans="7:85">
      <c r="G67" t="s">
        <v>109</v>
      </c>
      <c r="H67" s="73">
        <v>862.98</v>
      </c>
      <c r="I67" s="46">
        <v>427.45000000000005</v>
      </c>
      <c r="J67" s="46">
        <v>692.59</v>
      </c>
      <c r="K67" s="46">
        <v>201.98</v>
      </c>
      <c r="L67" s="46">
        <v>10.82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37.24</v>
      </c>
      <c r="Y67">
        <v>1.93</v>
      </c>
      <c r="Z67">
        <v>0.61</v>
      </c>
      <c r="AA67">
        <v>120.49</v>
      </c>
      <c r="AB67">
        <v>66.69</v>
      </c>
      <c r="AC67">
        <v>0.48</v>
      </c>
      <c r="AD67">
        <v>0</v>
      </c>
      <c r="AE67">
        <v>96.39</v>
      </c>
      <c r="AF67">
        <v>0</v>
      </c>
      <c r="AG67">
        <v>0.36</v>
      </c>
      <c r="AH67">
        <v>0.87</v>
      </c>
      <c r="AI67">
        <v>90.61</v>
      </c>
      <c r="AJ67">
        <v>11.71</v>
      </c>
      <c r="AK67">
        <v>0.97</v>
      </c>
      <c r="AL67">
        <v>2.89</v>
      </c>
      <c r="AM67">
        <v>0.52</v>
      </c>
      <c r="AN67">
        <v>24.1</v>
      </c>
      <c r="AO67">
        <v>84.03</v>
      </c>
      <c r="AP67">
        <v>48.2</v>
      </c>
      <c r="AQ67">
        <v>0</v>
      </c>
      <c r="AR67">
        <v>0.88</v>
      </c>
      <c r="AS67">
        <v>96.39</v>
      </c>
      <c r="AT67">
        <v>96.39</v>
      </c>
      <c r="AU67">
        <v>24.1</v>
      </c>
      <c r="AV67">
        <v>0</v>
      </c>
      <c r="AW67">
        <v>21.21</v>
      </c>
      <c r="AX67">
        <v>192.78</v>
      </c>
      <c r="AY67">
        <v>96.39</v>
      </c>
      <c r="AZ67">
        <v>24.1</v>
      </c>
      <c r="BA67">
        <v>1.59</v>
      </c>
      <c r="BB67">
        <v>0.67</v>
      </c>
      <c r="BC67">
        <v>240.98</v>
      </c>
      <c r="BD67">
        <v>48.2</v>
      </c>
      <c r="BE67">
        <v>11.57</v>
      </c>
      <c r="BF67">
        <v>48.2</v>
      </c>
      <c r="BG67">
        <v>64.66</v>
      </c>
      <c r="BH67">
        <v>0.88</v>
      </c>
      <c r="BI67">
        <v>72.290000000000006</v>
      </c>
      <c r="BJ67">
        <v>4.07</v>
      </c>
      <c r="BK67">
        <v>24.1</v>
      </c>
      <c r="BL67">
        <v>24.1</v>
      </c>
      <c r="BM67">
        <v>4.82</v>
      </c>
      <c r="BN67">
        <v>24.02</v>
      </c>
      <c r="BO67">
        <v>37.24</v>
      </c>
      <c r="BP67">
        <v>168.44</v>
      </c>
      <c r="BQ67">
        <v>37.24</v>
      </c>
      <c r="BR67">
        <v>134.94999999999999</v>
      </c>
      <c r="BS67">
        <v>0</v>
      </c>
      <c r="BT67">
        <v>17.21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24.83</v>
      </c>
      <c r="CB67">
        <v>0</v>
      </c>
      <c r="CC67">
        <v>0</v>
      </c>
      <c r="CD67">
        <v>12.42</v>
      </c>
      <c r="CE67">
        <v>0</v>
      </c>
      <c r="CF67">
        <v>0</v>
      </c>
      <c r="CG67">
        <v>53.01</v>
      </c>
    </row>
    <row r="68" spans="7:85">
      <c r="G68" t="s">
        <v>110</v>
      </c>
      <c r="H68" s="73">
        <v>862.98</v>
      </c>
      <c r="I68" s="46">
        <v>427.45000000000005</v>
      </c>
      <c r="J68" s="46">
        <v>692.59</v>
      </c>
      <c r="K68" s="46">
        <v>201.98</v>
      </c>
      <c r="L68" s="46">
        <v>10.52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37.24</v>
      </c>
      <c r="Y68">
        <v>1.93</v>
      </c>
      <c r="Z68">
        <v>0.61</v>
      </c>
      <c r="AA68">
        <v>120.49</v>
      </c>
      <c r="AB68">
        <v>66.69</v>
      </c>
      <c r="AC68">
        <v>0.48</v>
      </c>
      <c r="AD68">
        <v>0</v>
      </c>
      <c r="AE68">
        <v>96.39</v>
      </c>
      <c r="AF68">
        <v>0</v>
      </c>
      <c r="AG68">
        <v>0.36</v>
      </c>
      <c r="AH68">
        <v>0.87</v>
      </c>
      <c r="AI68">
        <v>90.61</v>
      </c>
      <c r="AJ68">
        <v>11.71</v>
      </c>
      <c r="AK68">
        <v>0.97</v>
      </c>
      <c r="AL68">
        <v>2.89</v>
      </c>
      <c r="AM68">
        <v>0.52</v>
      </c>
      <c r="AN68">
        <v>24.1</v>
      </c>
      <c r="AO68">
        <v>84.03</v>
      </c>
      <c r="AP68">
        <v>48.2</v>
      </c>
      <c r="AQ68">
        <v>0</v>
      </c>
      <c r="AR68">
        <v>0.88</v>
      </c>
      <c r="AS68">
        <v>96.39</v>
      </c>
      <c r="AT68">
        <v>96.39</v>
      </c>
      <c r="AU68">
        <v>24.1</v>
      </c>
      <c r="AV68">
        <v>0</v>
      </c>
      <c r="AW68">
        <v>21.21</v>
      </c>
      <c r="AX68">
        <v>192.78</v>
      </c>
      <c r="AY68">
        <v>96.39</v>
      </c>
      <c r="AZ68">
        <v>24.1</v>
      </c>
      <c r="BA68">
        <v>1.59</v>
      </c>
      <c r="BB68">
        <v>0.67</v>
      </c>
      <c r="BC68">
        <v>240.98</v>
      </c>
      <c r="BD68">
        <v>48.2</v>
      </c>
      <c r="BE68">
        <v>11.57</v>
      </c>
      <c r="BF68">
        <v>48.2</v>
      </c>
      <c r="BG68">
        <v>64.66</v>
      </c>
      <c r="BH68">
        <v>0.88</v>
      </c>
      <c r="BI68">
        <v>72.290000000000006</v>
      </c>
      <c r="BJ68">
        <v>3.77</v>
      </c>
      <c r="BK68">
        <v>24.1</v>
      </c>
      <c r="BL68">
        <v>24.1</v>
      </c>
      <c r="BM68">
        <v>4.82</v>
      </c>
      <c r="BN68">
        <v>24.02</v>
      </c>
      <c r="BO68">
        <v>37.24</v>
      </c>
      <c r="BP68">
        <v>168.44</v>
      </c>
      <c r="BQ68">
        <v>37.24</v>
      </c>
      <c r="BR68">
        <v>134.94999999999999</v>
      </c>
      <c r="BS68">
        <v>0</v>
      </c>
      <c r="BT68">
        <v>17.21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24.83</v>
      </c>
      <c r="CB68">
        <v>0</v>
      </c>
      <c r="CC68">
        <v>0</v>
      </c>
      <c r="CD68">
        <v>12.42</v>
      </c>
      <c r="CE68">
        <v>0</v>
      </c>
      <c r="CF68">
        <v>0</v>
      </c>
      <c r="CG68">
        <v>53.01</v>
      </c>
    </row>
    <row r="69" spans="7:85">
      <c r="G69" t="s">
        <v>111</v>
      </c>
      <c r="H69" s="73">
        <v>862.98</v>
      </c>
      <c r="I69" s="46">
        <v>427.45000000000005</v>
      </c>
      <c r="J69" s="46">
        <v>692.59</v>
      </c>
      <c r="K69" s="46">
        <v>201.98</v>
      </c>
      <c r="L69" s="46">
        <v>9.870000000000001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37.24</v>
      </c>
      <c r="Y69">
        <v>1.93</v>
      </c>
      <c r="Z69">
        <v>0.61</v>
      </c>
      <c r="AA69">
        <v>120.49</v>
      </c>
      <c r="AB69">
        <v>66.69</v>
      </c>
      <c r="AC69">
        <v>0.48</v>
      </c>
      <c r="AD69">
        <v>0</v>
      </c>
      <c r="AE69">
        <v>96.39</v>
      </c>
      <c r="AF69">
        <v>0</v>
      </c>
      <c r="AG69">
        <v>0.36</v>
      </c>
      <c r="AH69">
        <v>0.87</v>
      </c>
      <c r="AI69">
        <v>90.61</v>
      </c>
      <c r="AJ69">
        <v>11.71</v>
      </c>
      <c r="AK69">
        <v>0.97</v>
      </c>
      <c r="AL69">
        <v>2.89</v>
      </c>
      <c r="AM69">
        <v>0.52</v>
      </c>
      <c r="AN69">
        <v>24.1</v>
      </c>
      <c r="AO69">
        <v>84.03</v>
      </c>
      <c r="AP69">
        <v>48.2</v>
      </c>
      <c r="AQ69">
        <v>0</v>
      </c>
      <c r="AR69">
        <v>0.88</v>
      </c>
      <c r="AS69">
        <v>96.39</v>
      </c>
      <c r="AT69">
        <v>96.39</v>
      </c>
      <c r="AU69">
        <v>24.1</v>
      </c>
      <c r="AV69">
        <v>0</v>
      </c>
      <c r="AW69">
        <v>21.21</v>
      </c>
      <c r="AX69">
        <v>192.78</v>
      </c>
      <c r="AY69">
        <v>96.39</v>
      </c>
      <c r="AZ69">
        <v>24.1</v>
      </c>
      <c r="BA69">
        <v>1.59</v>
      </c>
      <c r="BB69">
        <v>0.67</v>
      </c>
      <c r="BC69">
        <v>240.98</v>
      </c>
      <c r="BD69">
        <v>48.2</v>
      </c>
      <c r="BE69">
        <v>11.57</v>
      </c>
      <c r="BF69">
        <v>48.2</v>
      </c>
      <c r="BG69">
        <v>64.66</v>
      </c>
      <c r="BH69">
        <v>0.88</v>
      </c>
      <c r="BI69">
        <v>72.290000000000006</v>
      </c>
      <c r="BJ69">
        <v>3.12</v>
      </c>
      <c r="BK69">
        <v>24.1</v>
      </c>
      <c r="BL69">
        <v>24.1</v>
      </c>
      <c r="BM69">
        <v>4.82</v>
      </c>
      <c r="BN69">
        <v>24.02</v>
      </c>
      <c r="BO69">
        <v>37.24</v>
      </c>
      <c r="BP69">
        <v>168.44</v>
      </c>
      <c r="BQ69">
        <v>37.24</v>
      </c>
      <c r="BR69">
        <v>134.94999999999999</v>
      </c>
      <c r="BS69">
        <v>0</v>
      </c>
      <c r="BT69">
        <v>17.21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24.83</v>
      </c>
      <c r="CB69">
        <v>0</v>
      </c>
      <c r="CC69">
        <v>0</v>
      </c>
      <c r="CD69">
        <v>12.42</v>
      </c>
      <c r="CE69">
        <v>0</v>
      </c>
      <c r="CF69">
        <v>0</v>
      </c>
      <c r="CG69">
        <v>53.01</v>
      </c>
    </row>
    <row r="70" spans="7:85">
      <c r="G70" t="s">
        <v>112</v>
      </c>
      <c r="H70" s="73">
        <v>862.98</v>
      </c>
      <c r="I70" s="46">
        <v>427.45000000000005</v>
      </c>
      <c r="J70" s="46">
        <v>692.59</v>
      </c>
      <c r="K70" s="46">
        <v>196.49</v>
      </c>
      <c r="L70" s="46">
        <v>8.5399999999999991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37.24</v>
      </c>
      <c r="Y70">
        <v>1.93</v>
      </c>
      <c r="Z70">
        <v>0.61</v>
      </c>
      <c r="AA70">
        <v>120.49</v>
      </c>
      <c r="AB70">
        <v>66.69</v>
      </c>
      <c r="AC70">
        <v>0.48</v>
      </c>
      <c r="AD70">
        <v>0</v>
      </c>
      <c r="AE70">
        <v>96.39</v>
      </c>
      <c r="AF70">
        <v>0</v>
      </c>
      <c r="AG70">
        <v>0.36</v>
      </c>
      <c r="AH70">
        <v>0.87</v>
      </c>
      <c r="AI70">
        <v>90.61</v>
      </c>
      <c r="AJ70">
        <v>11.71</v>
      </c>
      <c r="AK70">
        <v>0.97</v>
      </c>
      <c r="AL70">
        <v>2.89</v>
      </c>
      <c r="AM70">
        <v>0.52</v>
      </c>
      <c r="AN70">
        <v>24.1</v>
      </c>
      <c r="AO70">
        <v>84.03</v>
      </c>
      <c r="AP70">
        <v>48.2</v>
      </c>
      <c r="AQ70">
        <v>0</v>
      </c>
      <c r="AR70">
        <v>0.88</v>
      </c>
      <c r="AS70">
        <v>96.39</v>
      </c>
      <c r="AT70">
        <v>96.39</v>
      </c>
      <c r="AU70">
        <v>24.1</v>
      </c>
      <c r="AV70">
        <v>0</v>
      </c>
      <c r="AW70">
        <v>21.21</v>
      </c>
      <c r="AX70">
        <v>192.78</v>
      </c>
      <c r="AY70">
        <v>96.39</v>
      </c>
      <c r="AZ70">
        <v>24.1</v>
      </c>
      <c r="BA70">
        <v>1.59</v>
      </c>
      <c r="BB70">
        <v>0.67</v>
      </c>
      <c r="BC70">
        <v>240.98</v>
      </c>
      <c r="BD70">
        <v>48.2</v>
      </c>
      <c r="BE70">
        <v>11.57</v>
      </c>
      <c r="BF70">
        <v>48.2</v>
      </c>
      <c r="BG70">
        <v>64.66</v>
      </c>
      <c r="BH70">
        <v>0.88</v>
      </c>
      <c r="BI70">
        <v>72.290000000000006</v>
      </c>
      <c r="BJ70">
        <v>1.79</v>
      </c>
      <c r="BK70">
        <v>24.1</v>
      </c>
      <c r="BL70">
        <v>24.1</v>
      </c>
      <c r="BM70">
        <v>4.82</v>
      </c>
      <c r="BN70">
        <v>24.02</v>
      </c>
      <c r="BO70">
        <v>37.24</v>
      </c>
      <c r="BP70">
        <v>168.44</v>
      </c>
      <c r="BQ70">
        <v>37.24</v>
      </c>
      <c r="BR70">
        <v>134.94999999999999</v>
      </c>
      <c r="BS70">
        <v>0</v>
      </c>
      <c r="BT70">
        <v>17.21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24.83</v>
      </c>
      <c r="CB70">
        <v>0</v>
      </c>
      <c r="CC70">
        <v>0</v>
      </c>
      <c r="CD70">
        <v>12.42</v>
      </c>
      <c r="CE70">
        <v>0</v>
      </c>
      <c r="CF70">
        <v>0</v>
      </c>
      <c r="CG70">
        <v>47.52</v>
      </c>
    </row>
    <row r="71" spans="7:85">
      <c r="G71" t="s">
        <v>113</v>
      </c>
      <c r="H71" s="73">
        <v>862.98</v>
      </c>
      <c r="I71" s="46">
        <v>427.45000000000005</v>
      </c>
      <c r="J71" s="46">
        <v>693.14</v>
      </c>
      <c r="K71" s="46">
        <v>148.97</v>
      </c>
      <c r="L71" s="46">
        <v>8.17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37.24</v>
      </c>
      <c r="Y71">
        <v>1.93</v>
      </c>
      <c r="Z71">
        <v>0.61</v>
      </c>
      <c r="AA71">
        <v>120.49</v>
      </c>
      <c r="AB71">
        <v>66.69</v>
      </c>
      <c r="AC71">
        <v>0.48</v>
      </c>
      <c r="AD71">
        <v>0</v>
      </c>
      <c r="AE71">
        <v>96.39</v>
      </c>
      <c r="AF71">
        <v>0</v>
      </c>
      <c r="AG71">
        <v>0.36</v>
      </c>
      <c r="AH71">
        <v>0.87</v>
      </c>
      <c r="AI71">
        <v>90.61</v>
      </c>
      <c r="AJ71">
        <v>11.71</v>
      </c>
      <c r="AK71">
        <v>0.97</v>
      </c>
      <c r="AL71">
        <v>2.89</v>
      </c>
      <c r="AM71">
        <v>0.52</v>
      </c>
      <c r="AN71">
        <v>24.1</v>
      </c>
      <c r="AO71">
        <v>84.03</v>
      </c>
      <c r="AP71">
        <v>48.2</v>
      </c>
      <c r="AQ71">
        <v>0</v>
      </c>
      <c r="AR71">
        <v>0.88</v>
      </c>
      <c r="AS71">
        <v>96.39</v>
      </c>
      <c r="AT71">
        <v>96.39</v>
      </c>
      <c r="AU71">
        <v>24.1</v>
      </c>
      <c r="AV71">
        <v>0</v>
      </c>
      <c r="AW71">
        <v>21.21</v>
      </c>
      <c r="AX71">
        <v>192.78</v>
      </c>
      <c r="AY71">
        <v>96.39</v>
      </c>
      <c r="AZ71">
        <v>24.1</v>
      </c>
      <c r="BA71">
        <v>1.59</v>
      </c>
      <c r="BB71">
        <v>0.67</v>
      </c>
      <c r="BC71">
        <v>240.98</v>
      </c>
      <c r="BD71">
        <v>48.2</v>
      </c>
      <c r="BE71">
        <v>11.57</v>
      </c>
      <c r="BF71">
        <v>48.2</v>
      </c>
      <c r="BG71">
        <v>64.66</v>
      </c>
      <c r="BH71">
        <v>0.88</v>
      </c>
      <c r="BI71">
        <v>72.290000000000006</v>
      </c>
      <c r="BJ71">
        <v>1.42</v>
      </c>
      <c r="BK71">
        <v>24.1</v>
      </c>
      <c r="BL71">
        <v>24.1</v>
      </c>
      <c r="BM71">
        <v>4.82</v>
      </c>
      <c r="BN71">
        <v>24.02</v>
      </c>
      <c r="BO71">
        <v>37.24</v>
      </c>
      <c r="BP71">
        <v>168.44</v>
      </c>
      <c r="BQ71">
        <v>37.24</v>
      </c>
      <c r="BR71">
        <v>134.94999999999999</v>
      </c>
      <c r="BS71">
        <v>0</v>
      </c>
      <c r="BT71">
        <v>17.760000000000002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24.83</v>
      </c>
      <c r="CB71">
        <v>0</v>
      </c>
      <c r="CC71">
        <v>0</v>
      </c>
      <c r="CD71">
        <v>12.42</v>
      </c>
      <c r="CE71">
        <v>0</v>
      </c>
      <c r="CF71">
        <v>0</v>
      </c>
      <c r="CG71">
        <v>0</v>
      </c>
    </row>
    <row r="72" spans="7:85">
      <c r="G72" t="s">
        <v>114</v>
      </c>
      <c r="H72" s="73">
        <v>862.98</v>
      </c>
      <c r="I72" s="46">
        <v>427.45000000000005</v>
      </c>
      <c r="J72" s="46">
        <v>693.14</v>
      </c>
      <c r="K72" s="46">
        <v>148.97</v>
      </c>
      <c r="L72" s="46">
        <v>7.78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37.24</v>
      </c>
      <c r="Y72">
        <v>1.93</v>
      </c>
      <c r="Z72">
        <v>0.61</v>
      </c>
      <c r="AA72">
        <v>120.49</v>
      </c>
      <c r="AB72">
        <v>66.69</v>
      </c>
      <c r="AC72">
        <v>0.48</v>
      </c>
      <c r="AD72">
        <v>0</v>
      </c>
      <c r="AE72">
        <v>96.39</v>
      </c>
      <c r="AF72">
        <v>0</v>
      </c>
      <c r="AG72">
        <v>0.36</v>
      </c>
      <c r="AH72">
        <v>0.87</v>
      </c>
      <c r="AI72">
        <v>90.61</v>
      </c>
      <c r="AJ72">
        <v>11.71</v>
      </c>
      <c r="AK72">
        <v>0.97</v>
      </c>
      <c r="AL72">
        <v>2.89</v>
      </c>
      <c r="AM72">
        <v>0.52</v>
      </c>
      <c r="AN72">
        <v>24.1</v>
      </c>
      <c r="AO72">
        <v>84.03</v>
      </c>
      <c r="AP72">
        <v>48.2</v>
      </c>
      <c r="AQ72">
        <v>0</v>
      </c>
      <c r="AR72">
        <v>0.88</v>
      </c>
      <c r="AS72">
        <v>96.39</v>
      </c>
      <c r="AT72">
        <v>96.39</v>
      </c>
      <c r="AU72">
        <v>24.1</v>
      </c>
      <c r="AV72">
        <v>0</v>
      </c>
      <c r="AW72">
        <v>21.21</v>
      </c>
      <c r="AX72">
        <v>192.78</v>
      </c>
      <c r="AY72">
        <v>96.39</v>
      </c>
      <c r="AZ72">
        <v>24.1</v>
      </c>
      <c r="BA72">
        <v>1.59</v>
      </c>
      <c r="BB72">
        <v>0.67</v>
      </c>
      <c r="BC72">
        <v>240.98</v>
      </c>
      <c r="BD72">
        <v>48.2</v>
      </c>
      <c r="BE72">
        <v>11.57</v>
      </c>
      <c r="BF72">
        <v>48.2</v>
      </c>
      <c r="BG72">
        <v>64.66</v>
      </c>
      <c r="BH72">
        <v>0.88</v>
      </c>
      <c r="BI72">
        <v>72.290000000000006</v>
      </c>
      <c r="BJ72">
        <v>1.03</v>
      </c>
      <c r="BK72">
        <v>24.1</v>
      </c>
      <c r="BL72">
        <v>24.1</v>
      </c>
      <c r="BM72">
        <v>4.82</v>
      </c>
      <c r="BN72">
        <v>24.02</v>
      </c>
      <c r="BO72">
        <v>37.24</v>
      </c>
      <c r="BP72">
        <v>168.44</v>
      </c>
      <c r="BQ72">
        <v>37.24</v>
      </c>
      <c r="BR72">
        <v>134.94999999999999</v>
      </c>
      <c r="BS72">
        <v>0</v>
      </c>
      <c r="BT72">
        <v>17.760000000000002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24.83</v>
      </c>
      <c r="CB72">
        <v>0</v>
      </c>
      <c r="CC72">
        <v>0</v>
      </c>
      <c r="CD72">
        <v>12.42</v>
      </c>
      <c r="CE72">
        <v>0</v>
      </c>
      <c r="CF72">
        <v>0</v>
      </c>
      <c r="CG72">
        <v>0</v>
      </c>
    </row>
    <row r="73" spans="7:85">
      <c r="G73" t="s">
        <v>115</v>
      </c>
      <c r="H73" s="73">
        <v>862.98</v>
      </c>
      <c r="I73" s="46">
        <v>427.45000000000005</v>
      </c>
      <c r="J73" s="46">
        <v>693.14</v>
      </c>
      <c r="K73" s="46">
        <v>148.97</v>
      </c>
      <c r="L73" s="46">
        <v>7.88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37.24</v>
      </c>
      <c r="Y73">
        <v>1.93</v>
      </c>
      <c r="Z73">
        <v>0.61</v>
      </c>
      <c r="AA73">
        <v>120.49</v>
      </c>
      <c r="AB73">
        <v>66.69</v>
      </c>
      <c r="AC73">
        <v>0.48</v>
      </c>
      <c r="AD73">
        <v>0</v>
      </c>
      <c r="AE73">
        <v>96.39</v>
      </c>
      <c r="AF73">
        <v>0</v>
      </c>
      <c r="AG73">
        <v>0.36</v>
      </c>
      <c r="AH73">
        <v>0.87</v>
      </c>
      <c r="AI73">
        <v>90.61</v>
      </c>
      <c r="AJ73">
        <v>11.71</v>
      </c>
      <c r="AK73">
        <v>0.97</v>
      </c>
      <c r="AL73">
        <v>2.89</v>
      </c>
      <c r="AM73">
        <v>0.52</v>
      </c>
      <c r="AN73">
        <v>24.1</v>
      </c>
      <c r="AO73">
        <v>84.03</v>
      </c>
      <c r="AP73">
        <v>48.2</v>
      </c>
      <c r="AQ73">
        <v>0</v>
      </c>
      <c r="AR73">
        <v>0.88</v>
      </c>
      <c r="AS73">
        <v>96.39</v>
      </c>
      <c r="AT73">
        <v>96.39</v>
      </c>
      <c r="AU73">
        <v>24.1</v>
      </c>
      <c r="AV73">
        <v>0</v>
      </c>
      <c r="AW73">
        <v>21.21</v>
      </c>
      <c r="AX73">
        <v>192.78</v>
      </c>
      <c r="AY73">
        <v>96.39</v>
      </c>
      <c r="AZ73">
        <v>24.1</v>
      </c>
      <c r="BA73">
        <v>1.59</v>
      </c>
      <c r="BB73">
        <v>0.67</v>
      </c>
      <c r="BC73">
        <v>240.98</v>
      </c>
      <c r="BD73">
        <v>48.2</v>
      </c>
      <c r="BE73">
        <v>11.57</v>
      </c>
      <c r="BF73">
        <v>48.2</v>
      </c>
      <c r="BG73">
        <v>64.66</v>
      </c>
      <c r="BH73">
        <v>0.88</v>
      </c>
      <c r="BI73">
        <v>72.290000000000006</v>
      </c>
      <c r="BJ73">
        <v>1.1299999999999999</v>
      </c>
      <c r="BK73">
        <v>24.1</v>
      </c>
      <c r="BL73">
        <v>24.1</v>
      </c>
      <c r="BM73">
        <v>4.82</v>
      </c>
      <c r="BN73">
        <v>24.02</v>
      </c>
      <c r="BO73">
        <v>37.24</v>
      </c>
      <c r="BP73">
        <v>168.44</v>
      </c>
      <c r="BQ73">
        <v>37.24</v>
      </c>
      <c r="BR73">
        <v>134.94999999999999</v>
      </c>
      <c r="BS73">
        <v>0</v>
      </c>
      <c r="BT73">
        <v>17.760000000000002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24.83</v>
      </c>
      <c r="CB73">
        <v>0</v>
      </c>
      <c r="CC73">
        <v>0</v>
      </c>
      <c r="CD73">
        <v>12.42</v>
      </c>
      <c r="CE73">
        <v>0</v>
      </c>
      <c r="CF73">
        <v>0</v>
      </c>
      <c r="CG73">
        <v>0</v>
      </c>
    </row>
    <row r="74" spans="7:85">
      <c r="G74" t="s">
        <v>116</v>
      </c>
      <c r="H74" s="73">
        <v>862.98</v>
      </c>
      <c r="I74" s="46">
        <v>427.45000000000005</v>
      </c>
      <c r="J74" s="46">
        <v>693.14</v>
      </c>
      <c r="K74" s="46">
        <v>148.97</v>
      </c>
      <c r="L74" s="46">
        <v>7.6300000000000008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37.24</v>
      </c>
      <c r="Y74">
        <v>1.93</v>
      </c>
      <c r="Z74">
        <v>0.61</v>
      </c>
      <c r="AA74">
        <v>120.49</v>
      </c>
      <c r="AB74">
        <v>66.69</v>
      </c>
      <c r="AC74">
        <v>0.48</v>
      </c>
      <c r="AD74">
        <v>0</v>
      </c>
      <c r="AE74">
        <v>96.39</v>
      </c>
      <c r="AF74">
        <v>0</v>
      </c>
      <c r="AG74">
        <v>0.36</v>
      </c>
      <c r="AH74">
        <v>0.87</v>
      </c>
      <c r="AI74">
        <v>90.61</v>
      </c>
      <c r="AJ74">
        <v>11.71</v>
      </c>
      <c r="AK74">
        <v>0.97</v>
      </c>
      <c r="AL74">
        <v>2.89</v>
      </c>
      <c r="AM74">
        <v>0.52</v>
      </c>
      <c r="AN74">
        <v>24.1</v>
      </c>
      <c r="AO74">
        <v>84.03</v>
      </c>
      <c r="AP74">
        <v>48.2</v>
      </c>
      <c r="AQ74">
        <v>0</v>
      </c>
      <c r="AR74">
        <v>0.88</v>
      </c>
      <c r="AS74">
        <v>96.39</v>
      </c>
      <c r="AT74">
        <v>96.39</v>
      </c>
      <c r="AU74">
        <v>24.1</v>
      </c>
      <c r="AV74">
        <v>0</v>
      </c>
      <c r="AW74">
        <v>21.21</v>
      </c>
      <c r="AX74">
        <v>192.78</v>
      </c>
      <c r="AY74">
        <v>96.39</v>
      </c>
      <c r="AZ74">
        <v>24.1</v>
      </c>
      <c r="BA74">
        <v>1.59</v>
      </c>
      <c r="BB74">
        <v>0.67</v>
      </c>
      <c r="BC74">
        <v>240.98</v>
      </c>
      <c r="BD74">
        <v>48.2</v>
      </c>
      <c r="BE74">
        <v>11.57</v>
      </c>
      <c r="BF74">
        <v>48.2</v>
      </c>
      <c r="BG74">
        <v>64.66</v>
      </c>
      <c r="BH74">
        <v>0.88</v>
      </c>
      <c r="BI74">
        <v>72.290000000000006</v>
      </c>
      <c r="BJ74">
        <v>0.88</v>
      </c>
      <c r="BK74">
        <v>24.1</v>
      </c>
      <c r="BL74">
        <v>24.1</v>
      </c>
      <c r="BM74">
        <v>4.82</v>
      </c>
      <c r="BN74">
        <v>24.02</v>
      </c>
      <c r="BO74">
        <v>37.24</v>
      </c>
      <c r="BP74">
        <v>168.44</v>
      </c>
      <c r="BQ74">
        <v>37.24</v>
      </c>
      <c r="BR74">
        <v>134.94999999999999</v>
      </c>
      <c r="BS74">
        <v>0</v>
      </c>
      <c r="BT74">
        <v>17.760000000000002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24.83</v>
      </c>
      <c r="CB74">
        <v>0</v>
      </c>
      <c r="CC74">
        <v>0</v>
      </c>
      <c r="CD74">
        <v>12.42</v>
      </c>
      <c r="CE74">
        <v>0</v>
      </c>
      <c r="CF74">
        <v>0</v>
      </c>
      <c r="CG74">
        <v>0</v>
      </c>
    </row>
    <row r="75" spans="7:85">
      <c r="G75" t="s">
        <v>117</v>
      </c>
      <c r="H75" s="73">
        <v>851.27</v>
      </c>
      <c r="I75" s="46">
        <v>475.12000000000006</v>
      </c>
      <c r="J75" s="46">
        <v>693.6</v>
      </c>
      <c r="K75" s="46">
        <v>148.97</v>
      </c>
      <c r="L75" s="46">
        <v>7.18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37.24</v>
      </c>
      <c r="Y75">
        <v>1.93</v>
      </c>
      <c r="Z75">
        <v>0.61</v>
      </c>
      <c r="AA75">
        <v>120.49</v>
      </c>
      <c r="AB75">
        <v>66.69</v>
      </c>
      <c r="AC75">
        <v>0.48</v>
      </c>
      <c r="AD75">
        <v>0</v>
      </c>
      <c r="AE75">
        <v>96.39</v>
      </c>
      <c r="AF75">
        <v>0</v>
      </c>
      <c r="AG75">
        <v>0.36</v>
      </c>
      <c r="AH75">
        <v>0.87</v>
      </c>
      <c r="AI75">
        <v>90.61</v>
      </c>
      <c r="AJ75">
        <v>0</v>
      </c>
      <c r="AK75">
        <v>0.97</v>
      </c>
      <c r="AL75">
        <v>2.89</v>
      </c>
      <c r="AM75">
        <v>0.52</v>
      </c>
      <c r="AN75">
        <v>24.1</v>
      </c>
      <c r="AO75">
        <v>84.03</v>
      </c>
      <c r="AP75">
        <v>48.2</v>
      </c>
      <c r="AQ75">
        <v>0</v>
      </c>
      <c r="AR75">
        <v>0.88</v>
      </c>
      <c r="AS75">
        <v>0</v>
      </c>
      <c r="AT75">
        <v>0</v>
      </c>
      <c r="AU75">
        <v>0</v>
      </c>
      <c r="AV75">
        <v>0</v>
      </c>
      <c r="AW75">
        <v>21.21</v>
      </c>
      <c r="AX75">
        <v>0</v>
      </c>
      <c r="AY75">
        <v>96.39</v>
      </c>
      <c r="AZ75">
        <v>24.1</v>
      </c>
      <c r="BA75">
        <v>1.59</v>
      </c>
      <c r="BB75">
        <v>0.67</v>
      </c>
      <c r="BC75">
        <v>240.98</v>
      </c>
      <c r="BD75">
        <v>48.2</v>
      </c>
      <c r="BE75">
        <v>11.57</v>
      </c>
      <c r="BF75">
        <v>48.2</v>
      </c>
      <c r="BG75">
        <v>64.66</v>
      </c>
      <c r="BH75">
        <v>0.88</v>
      </c>
      <c r="BI75">
        <v>0</v>
      </c>
      <c r="BJ75">
        <v>0.43</v>
      </c>
      <c r="BK75">
        <v>24.1</v>
      </c>
      <c r="BL75">
        <v>24.1</v>
      </c>
      <c r="BM75">
        <v>4.82</v>
      </c>
      <c r="BN75">
        <v>24.02</v>
      </c>
      <c r="BO75">
        <v>37.24</v>
      </c>
      <c r="BP75">
        <v>168.44</v>
      </c>
      <c r="BQ75">
        <v>37.24</v>
      </c>
      <c r="BR75">
        <v>134.94999999999999</v>
      </c>
      <c r="BS75">
        <v>47.67</v>
      </c>
      <c r="BT75">
        <v>18.22</v>
      </c>
      <c r="BU75">
        <v>0</v>
      </c>
      <c r="BV75">
        <v>0</v>
      </c>
      <c r="BW75">
        <v>96.39</v>
      </c>
      <c r="BX75">
        <v>0</v>
      </c>
      <c r="BY75">
        <v>0</v>
      </c>
      <c r="BZ75">
        <v>24.1</v>
      </c>
      <c r="CA75">
        <v>24.83</v>
      </c>
      <c r="CB75">
        <v>72.290000000000006</v>
      </c>
      <c r="CC75">
        <v>192.78</v>
      </c>
      <c r="CD75">
        <v>12.42</v>
      </c>
      <c r="CE75">
        <v>0</v>
      </c>
      <c r="CF75">
        <v>96.39</v>
      </c>
      <c r="CG75">
        <v>0</v>
      </c>
    </row>
    <row r="76" spans="7:85">
      <c r="G76" t="s">
        <v>118</v>
      </c>
      <c r="H76" s="73">
        <v>851.27</v>
      </c>
      <c r="I76" s="46">
        <v>475.12000000000006</v>
      </c>
      <c r="J76" s="46">
        <v>693.6</v>
      </c>
      <c r="K76" s="46">
        <v>148.97</v>
      </c>
      <c r="L76" s="46">
        <v>7.0600000000000005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37.24</v>
      </c>
      <c r="Y76">
        <v>1.93</v>
      </c>
      <c r="Z76">
        <v>0.61</v>
      </c>
      <c r="AA76">
        <v>120.49</v>
      </c>
      <c r="AB76">
        <v>66.69</v>
      </c>
      <c r="AC76">
        <v>0.48</v>
      </c>
      <c r="AD76">
        <v>0</v>
      </c>
      <c r="AE76">
        <v>96.39</v>
      </c>
      <c r="AF76">
        <v>0</v>
      </c>
      <c r="AG76">
        <v>0.36</v>
      </c>
      <c r="AH76">
        <v>0.87</v>
      </c>
      <c r="AI76">
        <v>90.61</v>
      </c>
      <c r="AJ76">
        <v>0</v>
      </c>
      <c r="AK76">
        <v>0.97</v>
      </c>
      <c r="AL76">
        <v>2.89</v>
      </c>
      <c r="AM76">
        <v>0.52</v>
      </c>
      <c r="AN76">
        <v>24.1</v>
      </c>
      <c r="AO76">
        <v>84.03</v>
      </c>
      <c r="AP76">
        <v>48.2</v>
      </c>
      <c r="AQ76">
        <v>0</v>
      </c>
      <c r="AR76">
        <v>0.88</v>
      </c>
      <c r="AS76">
        <v>0</v>
      </c>
      <c r="AT76">
        <v>0</v>
      </c>
      <c r="AU76">
        <v>0</v>
      </c>
      <c r="AV76">
        <v>0</v>
      </c>
      <c r="AW76">
        <v>21.21</v>
      </c>
      <c r="AX76">
        <v>0</v>
      </c>
      <c r="AY76">
        <v>96.39</v>
      </c>
      <c r="AZ76">
        <v>24.1</v>
      </c>
      <c r="BA76">
        <v>1.59</v>
      </c>
      <c r="BB76">
        <v>0.67</v>
      </c>
      <c r="BC76">
        <v>240.98</v>
      </c>
      <c r="BD76">
        <v>48.2</v>
      </c>
      <c r="BE76">
        <v>11.57</v>
      </c>
      <c r="BF76">
        <v>48.2</v>
      </c>
      <c r="BG76">
        <v>64.66</v>
      </c>
      <c r="BH76">
        <v>0.88</v>
      </c>
      <c r="BI76">
        <v>0</v>
      </c>
      <c r="BJ76">
        <v>0.31</v>
      </c>
      <c r="BK76">
        <v>24.1</v>
      </c>
      <c r="BL76">
        <v>24.1</v>
      </c>
      <c r="BM76">
        <v>4.82</v>
      </c>
      <c r="BN76">
        <v>24.02</v>
      </c>
      <c r="BO76">
        <v>37.24</v>
      </c>
      <c r="BP76">
        <v>168.44</v>
      </c>
      <c r="BQ76">
        <v>37.24</v>
      </c>
      <c r="BR76">
        <v>134.94999999999999</v>
      </c>
      <c r="BS76">
        <v>47.67</v>
      </c>
      <c r="BT76">
        <v>18.22</v>
      </c>
      <c r="BU76">
        <v>0</v>
      </c>
      <c r="BV76">
        <v>0</v>
      </c>
      <c r="BW76">
        <v>96.39</v>
      </c>
      <c r="BX76">
        <v>0</v>
      </c>
      <c r="BY76">
        <v>0</v>
      </c>
      <c r="BZ76">
        <v>24.1</v>
      </c>
      <c r="CA76">
        <v>24.83</v>
      </c>
      <c r="CB76">
        <v>72.290000000000006</v>
      </c>
      <c r="CC76">
        <v>192.78</v>
      </c>
      <c r="CD76">
        <v>12.42</v>
      </c>
      <c r="CE76">
        <v>0</v>
      </c>
      <c r="CF76">
        <v>96.39</v>
      </c>
      <c r="CG76">
        <v>0</v>
      </c>
    </row>
    <row r="77" spans="7:85">
      <c r="G77" t="s">
        <v>119</v>
      </c>
      <c r="H77" s="73">
        <v>851.27</v>
      </c>
      <c r="I77" s="46">
        <v>446.2</v>
      </c>
      <c r="J77" s="46">
        <v>693.6</v>
      </c>
      <c r="K77" s="46">
        <v>148.97</v>
      </c>
      <c r="L77" s="46">
        <v>6.75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37.24</v>
      </c>
      <c r="Y77">
        <v>1.93</v>
      </c>
      <c r="Z77">
        <v>0.61</v>
      </c>
      <c r="AA77">
        <v>91.57</v>
      </c>
      <c r="AB77">
        <v>66.69</v>
      </c>
      <c r="AC77">
        <v>0.48</v>
      </c>
      <c r="AD77">
        <v>0</v>
      </c>
      <c r="AE77">
        <v>96.39</v>
      </c>
      <c r="AF77">
        <v>0</v>
      </c>
      <c r="AG77">
        <v>0.36</v>
      </c>
      <c r="AH77">
        <v>0.87</v>
      </c>
      <c r="AI77">
        <v>90.61</v>
      </c>
      <c r="AJ77">
        <v>0</v>
      </c>
      <c r="AK77">
        <v>0.97</v>
      </c>
      <c r="AL77">
        <v>2.89</v>
      </c>
      <c r="AM77">
        <v>0.52</v>
      </c>
      <c r="AN77">
        <v>24.1</v>
      </c>
      <c r="AO77">
        <v>84.03</v>
      </c>
      <c r="AP77">
        <v>48.2</v>
      </c>
      <c r="AQ77">
        <v>0</v>
      </c>
      <c r="AR77">
        <v>0.88</v>
      </c>
      <c r="AS77">
        <v>0</v>
      </c>
      <c r="AT77">
        <v>0</v>
      </c>
      <c r="AU77">
        <v>0</v>
      </c>
      <c r="AV77">
        <v>0</v>
      </c>
      <c r="AW77">
        <v>21.21</v>
      </c>
      <c r="AX77">
        <v>0</v>
      </c>
      <c r="AY77">
        <v>96.39</v>
      </c>
      <c r="AZ77">
        <v>24.1</v>
      </c>
      <c r="BA77">
        <v>1.59</v>
      </c>
      <c r="BB77">
        <v>0.67</v>
      </c>
      <c r="BC77">
        <v>240.98</v>
      </c>
      <c r="BD77">
        <v>48.2</v>
      </c>
      <c r="BE77">
        <v>11.57</v>
      </c>
      <c r="BF77">
        <v>48.2</v>
      </c>
      <c r="BG77">
        <v>64.66</v>
      </c>
      <c r="BH77">
        <v>0.88</v>
      </c>
      <c r="BI77">
        <v>0</v>
      </c>
      <c r="BJ77">
        <v>0</v>
      </c>
      <c r="BK77">
        <v>24.1</v>
      </c>
      <c r="BL77">
        <v>24.1</v>
      </c>
      <c r="BM77">
        <v>4.82</v>
      </c>
      <c r="BN77">
        <v>24.02</v>
      </c>
      <c r="BO77">
        <v>37.24</v>
      </c>
      <c r="BP77">
        <v>168.44</v>
      </c>
      <c r="BQ77">
        <v>37.24</v>
      </c>
      <c r="BR77">
        <v>134.94999999999999</v>
      </c>
      <c r="BS77">
        <v>47.67</v>
      </c>
      <c r="BT77">
        <v>18.22</v>
      </c>
      <c r="BU77">
        <v>0</v>
      </c>
      <c r="BV77">
        <v>0</v>
      </c>
      <c r="BW77">
        <v>96.39</v>
      </c>
      <c r="BX77">
        <v>0</v>
      </c>
      <c r="BY77">
        <v>0</v>
      </c>
      <c r="BZ77">
        <v>24.1</v>
      </c>
      <c r="CA77">
        <v>24.83</v>
      </c>
      <c r="CB77">
        <v>72.290000000000006</v>
      </c>
      <c r="CC77">
        <v>192.78</v>
      </c>
      <c r="CD77">
        <v>12.42</v>
      </c>
      <c r="CE77">
        <v>0</v>
      </c>
      <c r="CF77">
        <v>96.39</v>
      </c>
      <c r="CG77">
        <v>0</v>
      </c>
    </row>
    <row r="78" spans="7:85">
      <c r="G78" t="s">
        <v>120</v>
      </c>
      <c r="H78" s="73">
        <v>851.27</v>
      </c>
      <c r="I78" s="46">
        <v>446.2</v>
      </c>
      <c r="J78" s="46">
        <v>693.6</v>
      </c>
      <c r="K78" s="46">
        <v>148.97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37.24</v>
      </c>
      <c r="Y78">
        <v>1.93</v>
      </c>
      <c r="Z78">
        <v>0.61</v>
      </c>
      <c r="AA78">
        <v>91.57</v>
      </c>
      <c r="AB78">
        <v>66.69</v>
      </c>
      <c r="AC78">
        <v>0.48</v>
      </c>
      <c r="AD78">
        <v>0</v>
      </c>
      <c r="AE78">
        <v>96.39</v>
      </c>
      <c r="AF78">
        <v>0</v>
      </c>
      <c r="AG78">
        <v>0.36</v>
      </c>
      <c r="AH78">
        <v>0.87</v>
      </c>
      <c r="AI78">
        <v>90.61</v>
      </c>
      <c r="AJ78">
        <v>0</v>
      </c>
      <c r="AK78">
        <v>0.97</v>
      </c>
      <c r="AL78">
        <v>2.89</v>
      </c>
      <c r="AM78">
        <v>0.52</v>
      </c>
      <c r="AN78">
        <v>24.1</v>
      </c>
      <c r="AO78">
        <v>84.03</v>
      </c>
      <c r="AP78">
        <v>48.2</v>
      </c>
      <c r="AQ78">
        <v>0</v>
      </c>
      <c r="AR78">
        <v>0.88</v>
      </c>
      <c r="AS78">
        <v>0</v>
      </c>
      <c r="AT78">
        <v>0</v>
      </c>
      <c r="AU78">
        <v>0</v>
      </c>
      <c r="AV78">
        <v>0</v>
      </c>
      <c r="AW78">
        <v>21.21</v>
      </c>
      <c r="AX78">
        <v>0</v>
      </c>
      <c r="AY78">
        <v>96.39</v>
      </c>
      <c r="AZ78">
        <v>24.1</v>
      </c>
      <c r="BA78">
        <v>1.59</v>
      </c>
      <c r="BB78">
        <v>0.67</v>
      </c>
      <c r="BC78">
        <v>240.98</v>
      </c>
      <c r="BD78">
        <v>48.2</v>
      </c>
      <c r="BE78">
        <v>11.57</v>
      </c>
      <c r="BF78">
        <v>48.2</v>
      </c>
      <c r="BG78">
        <v>64.66</v>
      </c>
      <c r="BH78">
        <v>0.88</v>
      </c>
      <c r="BI78">
        <v>0</v>
      </c>
      <c r="BJ78">
        <v>0</v>
      </c>
      <c r="BK78">
        <v>24.1</v>
      </c>
      <c r="BL78">
        <v>24.1</v>
      </c>
      <c r="BM78">
        <v>4.82</v>
      </c>
      <c r="BN78">
        <v>24.02</v>
      </c>
      <c r="BO78">
        <v>37.24</v>
      </c>
      <c r="BP78">
        <v>168.44</v>
      </c>
      <c r="BQ78">
        <v>37.24</v>
      </c>
      <c r="BR78">
        <v>134.94999999999999</v>
      </c>
      <c r="BS78">
        <v>47.67</v>
      </c>
      <c r="BT78">
        <v>18.22</v>
      </c>
      <c r="BU78">
        <v>0</v>
      </c>
      <c r="BV78">
        <v>0</v>
      </c>
      <c r="BW78">
        <v>96.39</v>
      </c>
      <c r="BX78">
        <v>0</v>
      </c>
      <c r="BY78">
        <v>0</v>
      </c>
      <c r="BZ78">
        <v>24.1</v>
      </c>
      <c r="CA78">
        <v>24.83</v>
      </c>
      <c r="CB78">
        <v>72.290000000000006</v>
      </c>
      <c r="CC78">
        <v>192.78</v>
      </c>
      <c r="CD78">
        <v>12.42</v>
      </c>
      <c r="CE78">
        <v>0</v>
      </c>
      <c r="CF78">
        <v>96.39</v>
      </c>
      <c r="CG78">
        <v>0</v>
      </c>
    </row>
    <row r="79" spans="7:85">
      <c r="G79" t="s">
        <v>121</v>
      </c>
      <c r="H79" s="73">
        <v>851.31999999999994</v>
      </c>
      <c r="I79" s="46">
        <v>446.2</v>
      </c>
      <c r="J79" s="46">
        <v>684.42</v>
      </c>
      <c r="K79" s="46">
        <v>148.97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37.24</v>
      </c>
      <c r="Y79">
        <v>1.93</v>
      </c>
      <c r="Z79">
        <v>0.61</v>
      </c>
      <c r="AA79">
        <v>91.57</v>
      </c>
      <c r="AB79">
        <v>66.69</v>
      </c>
      <c r="AC79">
        <v>0.48</v>
      </c>
      <c r="AD79">
        <v>0</v>
      </c>
      <c r="AE79">
        <v>96.39</v>
      </c>
      <c r="AF79">
        <v>0</v>
      </c>
      <c r="AG79">
        <v>0.36</v>
      </c>
      <c r="AH79">
        <v>0.92</v>
      </c>
      <c r="AI79">
        <v>90.61</v>
      </c>
      <c r="AJ79">
        <v>0</v>
      </c>
      <c r="AK79">
        <v>0.97</v>
      </c>
      <c r="AL79">
        <v>2.89</v>
      </c>
      <c r="AM79">
        <v>0.52</v>
      </c>
      <c r="AN79">
        <v>24.1</v>
      </c>
      <c r="AO79">
        <v>84.03</v>
      </c>
      <c r="AP79">
        <v>48.2</v>
      </c>
      <c r="AQ79">
        <v>0</v>
      </c>
      <c r="AR79">
        <v>0.88</v>
      </c>
      <c r="AS79">
        <v>0</v>
      </c>
      <c r="AT79">
        <v>0</v>
      </c>
      <c r="AU79">
        <v>0</v>
      </c>
      <c r="AV79">
        <v>0</v>
      </c>
      <c r="AW79">
        <v>21.21</v>
      </c>
      <c r="AX79">
        <v>0</v>
      </c>
      <c r="AY79">
        <v>96.39</v>
      </c>
      <c r="AZ79">
        <v>14.46</v>
      </c>
      <c r="BA79">
        <v>1.59</v>
      </c>
      <c r="BB79">
        <v>0.67</v>
      </c>
      <c r="BC79">
        <v>240.98</v>
      </c>
      <c r="BD79">
        <v>48.2</v>
      </c>
      <c r="BE79">
        <v>11.57</v>
      </c>
      <c r="BF79">
        <v>48.2</v>
      </c>
      <c r="BG79">
        <v>64.66</v>
      </c>
      <c r="BH79">
        <v>0.88</v>
      </c>
      <c r="BI79">
        <v>0</v>
      </c>
      <c r="BJ79">
        <v>0</v>
      </c>
      <c r="BK79">
        <v>24.1</v>
      </c>
      <c r="BL79">
        <v>24.1</v>
      </c>
      <c r="BM79">
        <v>4.82</v>
      </c>
      <c r="BN79">
        <v>24.02</v>
      </c>
      <c r="BO79">
        <v>37.24</v>
      </c>
      <c r="BP79">
        <v>168.44</v>
      </c>
      <c r="BQ79">
        <v>37.24</v>
      </c>
      <c r="BR79">
        <v>134.94999999999999</v>
      </c>
      <c r="BS79">
        <v>47.67</v>
      </c>
      <c r="BT79">
        <v>18.68</v>
      </c>
      <c r="BU79">
        <v>0</v>
      </c>
      <c r="BV79">
        <v>0</v>
      </c>
      <c r="BW79">
        <v>96.39</v>
      </c>
      <c r="BX79">
        <v>0</v>
      </c>
      <c r="BY79">
        <v>0</v>
      </c>
      <c r="BZ79">
        <v>24.1</v>
      </c>
      <c r="CA79">
        <v>24.83</v>
      </c>
      <c r="CB79">
        <v>72.290000000000006</v>
      </c>
      <c r="CC79">
        <v>192.78</v>
      </c>
      <c r="CD79">
        <v>12.42</v>
      </c>
      <c r="CE79">
        <v>0</v>
      </c>
      <c r="CF79">
        <v>96.39</v>
      </c>
      <c r="CG79">
        <v>0</v>
      </c>
    </row>
    <row r="80" spans="7:85">
      <c r="G80" t="s">
        <v>122</v>
      </c>
      <c r="H80" s="73">
        <v>851.31999999999994</v>
      </c>
      <c r="I80" s="46">
        <v>446.2</v>
      </c>
      <c r="J80" s="46">
        <v>684.42</v>
      </c>
      <c r="K80" s="46">
        <v>148.97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37.24</v>
      </c>
      <c r="Y80">
        <v>1.93</v>
      </c>
      <c r="Z80">
        <v>0.61</v>
      </c>
      <c r="AA80">
        <v>91.57</v>
      </c>
      <c r="AB80">
        <v>66.69</v>
      </c>
      <c r="AC80">
        <v>0.48</v>
      </c>
      <c r="AD80">
        <v>0</v>
      </c>
      <c r="AE80">
        <v>96.39</v>
      </c>
      <c r="AF80">
        <v>0</v>
      </c>
      <c r="AG80">
        <v>0.36</v>
      </c>
      <c r="AH80">
        <v>0.92</v>
      </c>
      <c r="AI80">
        <v>90.61</v>
      </c>
      <c r="AJ80">
        <v>0</v>
      </c>
      <c r="AK80">
        <v>0.97</v>
      </c>
      <c r="AL80">
        <v>2.89</v>
      </c>
      <c r="AM80">
        <v>0.52</v>
      </c>
      <c r="AN80">
        <v>24.1</v>
      </c>
      <c r="AO80">
        <v>84.03</v>
      </c>
      <c r="AP80">
        <v>48.2</v>
      </c>
      <c r="AQ80">
        <v>0</v>
      </c>
      <c r="AR80">
        <v>0.88</v>
      </c>
      <c r="AS80">
        <v>0</v>
      </c>
      <c r="AT80">
        <v>0</v>
      </c>
      <c r="AU80">
        <v>0</v>
      </c>
      <c r="AV80">
        <v>0</v>
      </c>
      <c r="AW80">
        <v>21.21</v>
      </c>
      <c r="AX80">
        <v>0</v>
      </c>
      <c r="AY80">
        <v>96.39</v>
      </c>
      <c r="AZ80">
        <v>14.46</v>
      </c>
      <c r="BA80">
        <v>1.59</v>
      </c>
      <c r="BB80">
        <v>0.67</v>
      </c>
      <c r="BC80">
        <v>240.98</v>
      </c>
      <c r="BD80">
        <v>48.2</v>
      </c>
      <c r="BE80">
        <v>11.57</v>
      </c>
      <c r="BF80">
        <v>48.2</v>
      </c>
      <c r="BG80">
        <v>64.66</v>
      </c>
      <c r="BH80">
        <v>0.88</v>
      </c>
      <c r="BI80">
        <v>0</v>
      </c>
      <c r="BJ80">
        <v>0</v>
      </c>
      <c r="BK80">
        <v>24.1</v>
      </c>
      <c r="BL80">
        <v>24.1</v>
      </c>
      <c r="BM80">
        <v>4.82</v>
      </c>
      <c r="BN80">
        <v>24.02</v>
      </c>
      <c r="BO80">
        <v>37.24</v>
      </c>
      <c r="BP80">
        <v>168.44</v>
      </c>
      <c r="BQ80">
        <v>37.24</v>
      </c>
      <c r="BR80">
        <v>134.94999999999999</v>
      </c>
      <c r="BS80">
        <v>47.67</v>
      </c>
      <c r="BT80">
        <v>18.68</v>
      </c>
      <c r="BU80">
        <v>0</v>
      </c>
      <c r="BV80">
        <v>0</v>
      </c>
      <c r="BW80">
        <v>96.39</v>
      </c>
      <c r="BX80">
        <v>0</v>
      </c>
      <c r="BY80">
        <v>0</v>
      </c>
      <c r="BZ80">
        <v>24.1</v>
      </c>
      <c r="CA80">
        <v>24.83</v>
      </c>
      <c r="CB80">
        <v>72.290000000000006</v>
      </c>
      <c r="CC80">
        <v>192.78</v>
      </c>
      <c r="CD80">
        <v>12.42</v>
      </c>
      <c r="CE80">
        <v>0</v>
      </c>
      <c r="CF80">
        <v>96.39</v>
      </c>
      <c r="CG80">
        <v>0</v>
      </c>
    </row>
    <row r="81" spans="7:85">
      <c r="G81" t="s">
        <v>123</v>
      </c>
      <c r="H81" s="73">
        <v>851.31999999999994</v>
      </c>
      <c r="I81" s="46">
        <v>446.2</v>
      </c>
      <c r="J81" s="46">
        <v>684.42</v>
      </c>
      <c r="K81" s="46">
        <v>148.97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37.24</v>
      </c>
      <c r="Y81">
        <v>1.93</v>
      </c>
      <c r="Z81">
        <v>0.61</v>
      </c>
      <c r="AA81">
        <v>91.57</v>
      </c>
      <c r="AB81">
        <v>66.69</v>
      </c>
      <c r="AC81">
        <v>0.48</v>
      </c>
      <c r="AD81">
        <v>0</v>
      </c>
      <c r="AE81">
        <v>96.39</v>
      </c>
      <c r="AF81">
        <v>0</v>
      </c>
      <c r="AG81">
        <v>0.36</v>
      </c>
      <c r="AH81">
        <v>0.92</v>
      </c>
      <c r="AI81">
        <v>90.61</v>
      </c>
      <c r="AJ81">
        <v>0</v>
      </c>
      <c r="AK81">
        <v>0.97</v>
      </c>
      <c r="AL81">
        <v>2.89</v>
      </c>
      <c r="AM81">
        <v>0.52</v>
      </c>
      <c r="AN81">
        <v>24.1</v>
      </c>
      <c r="AO81">
        <v>84.03</v>
      </c>
      <c r="AP81">
        <v>48.2</v>
      </c>
      <c r="AQ81">
        <v>0</v>
      </c>
      <c r="AR81">
        <v>0.88</v>
      </c>
      <c r="AS81">
        <v>0</v>
      </c>
      <c r="AT81">
        <v>0</v>
      </c>
      <c r="AU81">
        <v>0</v>
      </c>
      <c r="AV81">
        <v>0</v>
      </c>
      <c r="AW81">
        <v>21.21</v>
      </c>
      <c r="AX81">
        <v>0</v>
      </c>
      <c r="AY81">
        <v>96.39</v>
      </c>
      <c r="AZ81">
        <v>14.46</v>
      </c>
      <c r="BA81">
        <v>1.59</v>
      </c>
      <c r="BB81">
        <v>0.67</v>
      </c>
      <c r="BC81">
        <v>240.98</v>
      </c>
      <c r="BD81">
        <v>48.2</v>
      </c>
      <c r="BE81">
        <v>11.57</v>
      </c>
      <c r="BF81">
        <v>48.2</v>
      </c>
      <c r="BG81">
        <v>64.66</v>
      </c>
      <c r="BH81">
        <v>0.88</v>
      </c>
      <c r="BI81">
        <v>0</v>
      </c>
      <c r="BJ81">
        <v>0</v>
      </c>
      <c r="BK81">
        <v>24.1</v>
      </c>
      <c r="BL81">
        <v>24.1</v>
      </c>
      <c r="BM81">
        <v>4.82</v>
      </c>
      <c r="BN81">
        <v>24.02</v>
      </c>
      <c r="BO81">
        <v>37.24</v>
      </c>
      <c r="BP81">
        <v>168.44</v>
      </c>
      <c r="BQ81">
        <v>37.24</v>
      </c>
      <c r="BR81">
        <v>134.94999999999999</v>
      </c>
      <c r="BS81">
        <v>47.67</v>
      </c>
      <c r="BT81">
        <v>18.68</v>
      </c>
      <c r="BU81">
        <v>0</v>
      </c>
      <c r="BV81">
        <v>0</v>
      </c>
      <c r="BW81">
        <v>96.39</v>
      </c>
      <c r="BX81">
        <v>0</v>
      </c>
      <c r="BY81">
        <v>0</v>
      </c>
      <c r="BZ81">
        <v>24.1</v>
      </c>
      <c r="CA81">
        <v>24.83</v>
      </c>
      <c r="CB81">
        <v>72.290000000000006</v>
      </c>
      <c r="CC81">
        <v>192.78</v>
      </c>
      <c r="CD81">
        <v>12.42</v>
      </c>
      <c r="CE81">
        <v>0</v>
      </c>
      <c r="CF81">
        <v>96.39</v>
      </c>
      <c r="CG81">
        <v>0</v>
      </c>
    </row>
    <row r="82" spans="7:85">
      <c r="G82" t="s">
        <v>124</v>
      </c>
      <c r="H82" s="73">
        <v>851.31999999999994</v>
      </c>
      <c r="I82" s="46">
        <v>446.2</v>
      </c>
      <c r="J82" s="46">
        <v>684.42</v>
      </c>
      <c r="K82" s="46">
        <v>148.97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37.24</v>
      </c>
      <c r="Y82">
        <v>1.93</v>
      </c>
      <c r="Z82">
        <v>0.61</v>
      </c>
      <c r="AA82">
        <v>91.57</v>
      </c>
      <c r="AB82">
        <v>66.69</v>
      </c>
      <c r="AC82">
        <v>0.48</v>
      </c>
      <c r="AD82">
        <v>0</v>
      </c>
      <c r="AE82">
        <v>96.39</v>
      </c>
      <c r="AF82">
        <v>0</v>
      </c>
      <c r="AG82">
        <v>0.36</v>
      </c>
      <c r="AH82">
        <v>0.92</v>
      </c>
      <c r="AI82">
        <v>90.61</v>
      </c>
      <c r="AJ82">
        <v>0</v>
      </c>
      <c r="AK82">
        <v>0.97</v>
      </c>
      <c r="AL82">
        <v>2.89</v>
      </c>
      <c r="AM82">
        <v>0.52</v>
      </c>
      <c r="AN82">
        <v>24.1</v>
      </c>
      <c r="AO82">
        <v>84.03</v>
      </c>
      <c r="AP82">
        <v>48.2</v>
      </c>
      <c r="AQ82">
        <v>0</v>
      </c>
      <c r="AR82">
        <v>0.88</v>
      </c>
      <c r="AS82">
        <v>0</v>
      </c>
      <c r="AT82">
        <v>0</v>
      </c>
      <c r="AU82">
        <v>0</v>
      </c>
      <c r="AV82">
        <v>0</v>
      </c>
      <c r="AW82">
        <v>21.21</v>
      </c>
      <c r="AX82">
        <v>0</v>
      </c>
      <c r="AY82">
        <v>96.39</v>
      </c>
      <c r="AZ82">
        <v>14.46</v>
      </c>
      <c r="BA82">
        <v>1.59</v>
      </c>
      <c r="BB82">
        <v>0.67</v>
      </c>
      <c r="BC82">
        <v>240.98</v>
      </c>
      <c r="BD82">
        <v>48.2</v>
      </c>
      <c r="BE82">
        <v>11.57</v>
      </c>
      <c r="BF82">
        <v>48.2</v>
      </c>
      <c r="BG82">
        <v>64.66</v>
      </c>
      <c r="BH82">
        <v>0.88</v>
      </c>
      <c r="BI82">
        <v>0</v>
      </c>
      <c r="BJ82">
        <v>0</v>
      </c>
      <c r="BK82">
        <v>24.1</v>
      </c>
      <c r="BL82">
        <v>24.1</v>
      </c>
      <c r="BM82">
        <v>4.82</v>
      </c>
      <c r="BN82">
        <v>24.02</v>
      </c>
      <c r="BO82">
        <v>37.24</v>
      </c>
      <c r="BP82">
        <v>168.44</v>
      </c>
      <c r="BQ82">
        <v>37.24</v>
      </c>
      <c r="BR82">
        <v>134.94999999999999</v>
      </c>
      <c r="BS82">
        <v>47.67</v>
      </c>
      <c r="BT82">
        <v>18.68</v>
      </c>
      <c r="BU82">
        <v>0</v>
      </c>
      <c r="BV82">
        <v>0</v>
      </c>
      <c r="BW82">
        <v>96.39</v>
      </c>
      <c r="BX82">
        <v>0</v>
      </c>
      <c r="BY82">
        <v>0</v>
      </c>
      <c r="BZ82">
        <v>24.1</v>
      </c>
      <c r="CA82">
        <v>24.83</v>
      </c>
      <c r="CB82">
        <v>72.290000000000006</v>
      </c>
      <c r="CC82">
        <v>192.78</v>
      </c>
      <c r="CD82">
        <v>12.42</v>
      </c>
      <c r="CE82">
        <v>0</v>
      </c>
      <c r="CF82">
        <v>96.39</v>
      </c>
      <c r="CG82">
        <v>0</v>
      </c>
    </row>
    <row r="83" spans="7:85">
      <c r="G83" t="s">
        <v>125</v>
      </c>
      <c r="H83" s="73">
        <v>923.61</v>
      </c>
      <c r="I83" s="46">
        <v>446.2</v>
      </c>
      <c r="J83" s="46">
        <v>684.42</v>
      </c>
      <c r="K83" s="46">
        <v>148.97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72.290000000000006</v>
      </c>
      <c r="X83">
        <v>37.24</v>
      </c>
      <c r="Y83">
        <v>1.93</v>
      </c>
      <c r="Z83">
        <v>0.61</v>
      </c>
      <c r="AA83">
        <v>91.57</v>
      </c>
      <c r="AB83">
        <v>66.69</v>
      </c>
      <c r="AC83">
        <v>0.48</v>
      </c>
      <c r="AD83">
        <v>0</v>
      </c>
      <c r="AE83">
        <v>96.39</v>
      </c>
      <c r="AF83">
        <v>0</v>
      </c>
      <c r="AG83">
        <v>0.36</v>
      </c>
      <c r="AH83">
        <v>0.92</v>
      </c>
      <c r="AI83">
        <v>90.61</v>
      </c>
      <c r="AJ83">
        <v>0</v>
      </c>
      <c r="AK83">
        <v>0.97</v>
      </c>
      <c r="AL83">
        <v>2.89</v>
      </c>
      <c r="AM83">
        <v>0.52</v>
      </c>
      <c r="AN83">
        <v>24.1</v>
      </c>
      <c r="AO83">
        <v>84.03</v>
      </c>
      <c r="AP83">
        <v>48.2</v>
      </c>
      <c r="AQ83">
        <v>0</v>
      </c>
      <c r="AR83">
        <v>0.88</v>
      </c>
      <c r="AS83">
        <v>0</v>
      </c>
      <c r="AT83">
        <v>0</v>
      </c>
      <c r="AU83">
        <v>0</v>
      </c>
      <c r="AV83">
        <v>0</v>
      </c>
      <c r="AW83">
        <v>21.21</v>
      </c>
      <c r="AX83">
        <v>0</v>
      </c>
      <c r="AY83">
        <v>96.39</v>
      </c>
      <c r="AZ83">
        <v>14.46</v>
      </c>
      <c r="BA83">
        <v>1.59</v>
      </c>
      <c r="BB83">
        <v>0.67</v>
      </c>
      <c r="BC83">
        <v>240.98</v>
      </c>
      <c r="BD83">
        <v>48.2</v>
      </c>
      <c r="BE83">
        <v>11.57</v>
      </c>
      <c r="BF83">
        <v>48.2</v>
      </c>
      <c r="BG83">
        <v>64.66</v>
      </c>
      <c r="BH83">
        <v>0.88</v>
      </c>
      <c r="BI83">
        <v>0</v>
      </c>
      <c r="BJ83">
        <v>0</v>
      </c>
      <c r="BK83">
        <v>24.1</v>
      </c>
      <c r="BL83">
        <v>24.1</v>
      </c>
      <c r="BM83">
        <v>4.82</v>
      </c>
      <c r="BN83">
        <v>24.02</v>
      </c>
      <c r="BO83">
        <v>37.24</v>
      </c>
      <c r="BP83">
        <v>168.44</v>
      </c>
      <c r="BQ83">
        <v>37.24</v>
      </c>
      <c r="BR83">
        <v>134.94999999999999</v>
      </c>
      <c r="BS83">
        <v>47.67</v>
      </c>
      <c r="BT83">
        <v>18.68</v>
      </c>
      <c r="BU83">
        <v>0</v>
      </c>
      <c r="BV83">
        <v>0</v>
      </c>
      <c r="BW83">
        <v>96.39</v>
      </c>
      <c r="BX83">
        <v>0</v>
      </c>
      <c r="BY83">
        <v>0</v>
      </c>
      <c r="BZ83">
        <v>24.1</v>
      </c>
      <c r="CA83">
        <v>24.83</v>
      </c>
      <c r="CB83">
        <v>72.290000000000006</v>
      </c>
      <c r="CC83">
        <v>192.78</v>
      </c>
      <c r="CD83">
        <v>12.42</v>
      </c>
      <c r="CE83">
        <v>0</v>
      </c>
      <c r="CF83">
        <v>96.39</v>
      </c>
      <c r="CG83">
        <v>0</v>
      </c>
    </row>
    <row r="84" spans="7:85">
      <c r="G84" t="s">
        <v>126</v>
      </c>
      <c r="H84" s="73">
        <v>923.61</v>
      </c>
      <c r="I84" s="46">
        <v>446.2</v>
      </c>
      <c r="J84" s="46">
        <v>684.42</v>
      </c>
      <c r="K84" s="46">
        <v>148.97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72.290000000000006</v>
      </c>
      <c r="X84">
        <v>37.24</v>
      </c>
      <c r="Y84">
        <v>1.93</v>
      </c>
      <c r="Z84">
        <v>0.61</v>
      </c>
      <c r="AA84">
        <v>91.57</v>
      </c>
      <c r="AB84">
        <v>66.69</v>
      </c>
      <c r="AC84">
        <v>0.48</v>
      </c>
      <c r="AD84">
        <v>0</v>
      </c>
      <c r="AE84">
        <v>96.39</v>
      </c>
      <c r="AF84">
        <v>0</v>
      </c>
      <c r="AG84">
        <v>0.36</v>
      </c>
      <c r="AH84">
        <v>0.92</v>
      </c>
      <c r="AI84">
        <v>90.61</v>
      </c>
      <c r="AJ84">
        <v>0</v>
      </c>
      <c r="AK84">
        <v>0.97</v>
      </c>
      <c r="AL84">
        <v>2.89</v>
      </c>
      <c r="AM84">
        <v>0.52</v>
      </c>
      <c r="AN84">
        <v>24.1</v>
      </c>
      <c r="AO84">
        <v>84.03</v>
      </c>
      <c r="AP84">
        <v>48.2</v>
      </c>
      <c r="AQ84">
        <v>0</v>
      </c>
      <c r="AR84">
        <v>0.88</v>
      </c>
      <c r="AS84">
        <v>0</v>
      </c>
      <c r="AT84">
        <v>0</v>
      </c>
      <c r="AU84">
        <v>0</v>
      </c>
      <c r="AV84">
        <v>0</v>
      </c>
      <c r="AW84">
        <v>21.21</v>
      </c>
      <c r="AX84">
        <v>0</v>
      </c>
      <c r="AY84">
        <v>96.39</v>
      </c>
      <c r="AZ84">
        <v>14.46</v>
      </c>
      <c r="BA84">
        <v>1.59</v>
      </c>
      <c r="BB84">
        <v>0.67</v>
      </c>
      <c r="BC84">
        <v>240.98</v>
      </c>
      <c r="BD84">
        <v>48.2</v>
      </c>
      <c r="BE84">
        <v>11.57</v>
      </c>
      <c r="BF84">
        <v>48.2</v>
      </c>
      <c r="BG84">
        <v>64.66</v>
      </c>
      <c r="BH84">
        <v>0.88</v>
      </c>
      <c r="BI84">
        <v>0</v>
      </c>
      <c r="BJ84">
        <v>0</v>
      </c>
      <c r="BK84">
        <v>24.1</v>
      </c>
      <c r="BL84">
        <v>24.1</v>
      </c>
      <c r="BM84">
        <v>4.82</v>
      </c>
      <c r="BN84">
        <v>24.02</v>
      </c>
      <c r="BO84">
        <v>37.24</v>
      </c>
      <c r="BP84">
        <v>168.44</v>
      </c>
      <c r="BQ84">
        <v>37.24</v>
      </c>
      <c r="BR84">
        <v>134.94999999999999</v>
      </c>
      <c r="BS84">
        <v>47.67</v>
      </c>
      <c r="BT84">
        <v>18.68</v>
      </c>
      <c r="BU84">
        <v>0</v>
      </c>
      <c r="BV84">
        <v>0</v>
      </c>
      <c r="BW84">
        <v>96.39</v>
      </c>
      <c r="BX84">
        <v>0</v>
      </c>
      <c r="BY84">
        <v>0</v>
      </c>
      <c r="BZ84">
        <v>24.1</v>
      </c>
      <c r="CA84">
        <v>24.83</v>
      </c>
      <c r="CB84">
        <v>72.290000000000006</v>
      </c>
      <c r="CC84">
        <v>192.78</v>
      </c>
      <c r="CD84">
        <v>12.42</v>
      </c>
      <c r="CE84">
        <v>0</v>
      </c>
      <c r="CF84">
        <v>96.39</v>
      </c>
      <c r="CG84">
        <v>0</v>
      </c>
    </row>
    <row r="85" spans="7:85">
      <c r="G85" t="s">
        <v>127</v>
      </c>
      <c r="H85" s="73">
        <v>923.61</v>
      </c>
      <c r="I85" s="46">
        <v>446.2</v>
      </c>
      <c r="J85" s="46">
        <v>684.42</v>
      </c>
      <c r="K85" s="46">
        <v>148.97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72.290000000000006</v>
      </c>
      <c r="X85">
        <v>37.24</v>
      </c>
      <c r="Y85">
        <v>1.93</v>
      </c>
      <c r="Z85">
        <v>0.61</v>
      </c>
      <c r="AA85">
        <v>91.57</v>
      </c>
      <c r="AB85">
        <v>66.69</v>
      </c>
      <c r="AC85">
        <v>0.48</v>
      </c>
      <c r="AD85">
        <v>0</v>
      </c>
      <c r="AE85">
        <v>96.39</v>
      </c>
      <c r="AF85">
        <v>0</v>
      </c>
      <c r="AG85">
        <v>0.36</v>
      </c>
      <c r="AH85">
        <v>0.92</v>
      </c>
      <c r="AI85">
        <v>90.61</v>
      </c>
      <c r="AJ85">
        <v>0</v>
      </c>
      <c r="AK85">
        <v>0.97</v>
      </c>
      <c r="AL85">
        <v>2.89</v>
      </c>
      <c r="AM85">
        <v>0.52</v>
      </c>
      <c r="AN85">
        <v>24.1</v>
      </c>
      <c r="AO85">
        <v>84.03</v>
      </c>
      <c r="AP85">
        <v>48.2</v>
      </c>
      <c r="AQ85">
        <v>0</v>
      </c>
      <c r="AR85">
        <v>0.88</v>
      </c>
      <c r="AS85">
        <v>0</v>
      </c>
      <c r="AT85">
        <v>0</v>
      </c>
      <c r="AU85">
        <v>0</v>
      </c>
      <c r="AV85">
        <v>0</v>
      </c>
      <c r="AW85">
        <v>21.21</v>
      </c>
      <c r="AX85">
        <v>0</v>
      </c>
      <c r="AY85">
        <v>96.39</v>
      </c>
      <c r="AZ85">
        <v>14.46</v>
      </c>
      <c r="BA85">
        <v>1.59</v>
      </c>
      <c r="BB85">
        <v>0.67</v>
      </c>
      <c r="BC85">
        <v>240.98</v>
      </c>
      <c r="BD85">
        <v>48.2</v>
      </c>
      <c r="BE85">
        <v>11.57</v>
      </c>
      <c r="BF85">
        <v>48.2</v>
      </c>
      <c r="BG85">
        <v>64.66</v>
      </c>
      <c r="BH85">
        <v>0.88</v>
      </c>
      <c r="BI85">
        <v>0</v>
      </c>
      <c r="BJ85">
        <v>0</v>
      </c>
      <c r="BK85">
        <v>24.1</v>
      </c>
      <c r="BL85">
        <v>24.1</v>
      </c>
      <c r="BM85">
        <v>4.82</v>
      </c>
      <c r="BN85">
        <v>24.02</v>
      </c>
      <c r="BO85">
        <v>37.24</v>
      </c>
      <c r="BP85">
        <v>168.44</v>
      </c>
      <c r="BQ85">
        <v>37.24</v>
      </c>
      <c r="BR85">
        <v>134.94999999999999</v>
      </c>
      <c r="BS85">
        <v>47.67</v>
      </c>
      <c r="BT85">
        <v>18.68</v>
      </c>
      <c r="BU85">
        <v>0</v>
      </c>
      <c r="BV85">
        <v>0</v>
      </c>
      <c r="BW85">
        <v>96.39</v>
      </c>
      <c r="BX85">
        <v>0</v>
      </c>
      <c r="BY85">
        <v>0</v>
      </c>
      <c r="BZ85">
        <v>24.1</v>
      </c>
      <c r="CA85">
        <v>24.83</v>
      </c>
      <c r="CB85">
        <v>72.290000000000006</v>
      </c>
      <c r="CC85">
        <v>192.78</v>
      </c>
      <c r="CD85">
        <v>12.42</v>
      </c>
      <c r="CE85">
        <v>0</v>
      </c>
      <c r="CF85">
        <v>96.39</v>
      </c>
      <c r="CG85">
        <v>0</v>
      </c>
    </row>
    <row r="86" spans="7:85">
      <c r="G86" t="s">
        <v>128</v>
      </c>
      <c r="H86" s="73">
        <v>923.61</v>
      </c>
      <c r="I86" s="46">
        <v>446.2</v>
      </c>
      <c r="J86" s="46">
        <v>684.42</v>
      </c>
      <c r="K86" s="46">
        <v>148.97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72.290000000000006</v>
      </c>
      <c r="X86">
        <v>37.24</v>
      </c>
      <c r="Y86">
        <v>1.93</v>
      </c>
      <c r="Z86">
        <v>0.61</v>
      </c>
      <c r="AA86">
        <v>91.57</v>
      </c>
      <c r="AB86">
        <v>66.69</v>
      </c>
      <c r="AC86">
        <v>0.48</v>
      </c>
      <c r="AD86">
        <v>0</v>
      </c>
      <c r="AE86">
        <v>96.39</v>
      </c>
      <c r="AF86">
        <v>0</v>
      </c>
      <c r="AG86">
        <v>0.36</v>
      </c>
      <c r="AH86">
        <v>0.92</v>
      </c>
      <c r="AI86">
        <v>90.61</v>
      </c>
      <c r="AJ86">
        <v>0</v>
      </c>
      <c r="AK86">
        <v>0.97</v>
      </c>
      <c r="AL86">
        <v>2.89</v>
      </c>
      <c r="AM86">
        <v>0.52</v>
      </c>
      <c r="AN86">
        <v>24.1</v>
      </c>
      <c r="AO86">
        <v>84.03</v>
      </c>
      <c r="AP86">
        <v>48.2</v>
      </c>
      <c r="AQ86">
        <v>0</v>
      </c>
      <c r="AR86">
        <v>0.88</v>
      </c>
      <c r="AS86">
        <v>0</v>
      </c>
      <c r="AT86">
        <v>0</v>
      </c>
      <c r="AU86">
        <v>0</v>
      </c>
      <c r="AV86">
        <v>0</v>
      </c>
      <c r="AW86">
        <v>21.21</v>
      </c>
      <c r="AX86">
        <v>0</v>
      </c>
      <c r="AY86">
        <v>96.39</v>
      </c>
      <c r="AZ86">
        <v>14.46</v>
      </c>
      <c r="BA86">
        <v>1.59</v>
      </c>
      <c r="BB86">
        <v>0.67</v>
      </c>
      <c r="BC86">
        <v>240.98</v>
      </c>
      <c r="BD86">
        <v>48.2</v>
      </c>
      <c r="BE86">
        <v>11.57</v>
      </c>
      <c r="BF86">
        <v>48.2</v>
      </c>
      <c r="BG86">
        <v>64.66</v>
      </c>
      <c r="BH86">
        <v>0.88</v>
      </c>
      <c r="BI86">
        <v>0</v>
      </c>
      <c r="BJ86">
        <v>0</v>
      </c>
      <c r="BK86">
        <v>24.1</v>
      </c>
      <c r="BL86">
        <v>24.1</v>
      </c>
      <c r="BM86">
        <v>4.82</v>
      </c>
      <c r="BN86">
        <v>24.02</v>
      </c>
      <c r="BO86">
        <v>37.24</v>
      </c>
      <c r="BP86">
        <v>168.44</v>
      </c>
      <c r="BQ86">
        <v>37.24</v>
      </c>
      <c r="BR86">
        <v>134.94999999999999</v>
      </c>
      <c r="BS86">
        <v>47.67</v>
      </c>
      <c r="BT86">
        <v>18.68</v>
      </c>
      <c r="BU86">
        <v>0</v>
      </c>
      <c r="BV86">
        <v>0</v>
      </c>
      <c r="BW86">
        <v>96.39</v>
      </c>
      <c r="BX86">
        <v>0</v>
      </c>
      <c r="BY86">
        <v>0</v>
      </c>
      <c r="BZ86">
        <v>24.1</v>
      </c>
      <c r="CA86">
        <v>24.83</v>
      </c>
      <c r="CB86">
        <v>72.290000000000006</v>
      </c>
      <c r="CC86">
        <v>192.78</v>
      </c>
      <c r="CD86">
        <v>12.42</v>
      </c>
      <c r="CE86">
        <v>0</v>
      </c>
      <c r="CF86">
        <v>96.39</v>
      </c>
      <c r="CG86">
        <v>0</v>
      </c>
    </row>
    <row r="87" spans="7:85">
      <c r="G87" t="s">
        <v>129</v>
      </c>
      <c r="H87" s="73">
        <v>1140.48</v>
      </c>
      <c r="I87" s="46">
        <v>446.2</v>
      </c>
      <c r="J87" s="46">
        <v>684.7</v>
      </c>
      <c r="K87" s="46">
        <v>148.97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144.58000000000001</v>
      </c>
      <c r="X87">
        <v>37.24</v>
      </c>
      <c r="Y87">
        <v>1.93</v>
      </c>
      <c r="Z87">
        <v>0.61</v>
      </c>
      <c r="AA87">
        <v>91.57</v>
      </c>
      <c r="AB87">
        <v>66.69</v>
      </c>
      <c r="AC87">
        <v>0.48</v>
      </c>
      <c r="AD87">
        <v>144.58000000000001</v>
      </c>
      <c r="AE87">
        <v>96.39</v>
      </c>
      <c r="AF87">
        <v>0</v>
      </c>
      <c r="AG87">
        <v>0.36</v>
      </c>
      <c r="AH87">
        <v>0.92</v>
      </c>
      <c r="AI87">
        <v>90.61</v>
      </c>
      <c r="AJ87">
        <v>0</v>
      </c>
      <c r="AK87">
        <v>0.97</v>
      </c>
      <c r="AL87">
        <v>2.89</v>
      </c>
      <c r="AM87">
        <v>0.52</v>
      </c>
      <c r="AN87">
        <v>24.1</v>
      </c>
      <c r="AO87">
        <v>84.03</v>
      </c>
      <c r="AP87">
        <v>48.2</v>
      </c>
      <c r="AQ87">
        <v>0</v>
      </c>
      <c r="AR87">
        <v>0.88</v>
      </c>
      <c r="AS87">
        <v>0</v>
      </c>
      <c r="AT87">
        <v>0</v>
      </c>
      <c r="AU87">
        <v>0</v>
      </c>
      <c r="AV87">
        <v>0</v>
      </c>
      <c r="AW87">
        <v>21.21</v>
      </c>
      <c r="AX87">
        <v>0</v>
      </c>
      <c r="AY87">
        <v>96.39</v>
      </c>
      <c r="AZ87">
        <v>14.46</v>
      </c>
      <c r="BA87">
        <v>1.59</v>
      </c>
      <c r="BB87">
        <v>0.67</v>
      </c>
      <c r="BC87">
        <v>240.98</v>
      </c>
      <c r="BD87">
        <v>48.2</v>
      </c>
      <c r="BE87">
        <v>11.57</v>
      </c>
      <c r="BF87">
        <v>48.2</v>
      </c>
      <c r="BG87">
        <v>64.66</v>
      </c>
      <c r="BH87">
        <v>0.88</v>
      </c>
      <c r="BI87">
        <v>0</v>
      </c>
      <c r="BJ87">
        <v>0</v>
      </c>
      <c r="BK87">
        <v>24.1</v>
      </c>
      <c r="BL87">
        <v>24.1</v>
      </c>
      <c r="BM87">
        <v>4.82</v>
      </c>
      <c r="BN87">
        <v>24.02</v>
      </c>
      <c r="BO87">
        <v>37.24</v>
      </c>
      <c r="BP87">
        <v>168.44</v>
      </c>
      <c r="BQ87">
        <v>37.24</v>
      </c>
      <c r="BR87">
        <v>134.94999999999999</v>
      </c>
      <c r="BS87">
        <v>47.67</v>
      </c>
      <c r="BT87">
        <v>18.96</v>
      </c>
      <c r="BU87">
        <v>0</v>
      </c>
      <c r="BV87">
        <v>0</v>
      </c>
      <c r="BW87">
        <v>96.39</v>
      </c>
      <c r="BX87">
        <v>0</v>
      </c>
      <c r="BY87">
        <v>0</v>
      </c>
      <c r="BZ87">
        <v>24.1</v>
      </c>
      <c r="CA87">
        <v>24.83</v>
      </c>
      <c r="CB87">
        <v>72.290000000000006</v>
      </c>
      <c r="CC87">
        <v>192.78</v>
      </c>
      <c r="CD87">
        <v>12.42</v>
      </c>
      <c r="CE87">
        <v>0</v>
      </c>
      <c r="CF87">
        <v>96.39</v>
      </c>
      <c r="CG87">
        <v>0</v>
      </c>
    </row>
    <row r="88" spans="7:85">
      <c r="G88" t="s">
        <v>130</v>
      </c>
      <c r="H88" s="73">
        <v>1140.48</v>
      </c>
      <c r="I88" s="46">
        <v>446.2</v>
      </c>
      <c r="J88" s="46">
        <v>684.7</v>
      </c>
      <c r="K88" s="46">
        <v>148.97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144.58000000000001</v>
      </c>
      <c r="X88">
        <v>37.24</v>
      </c>
      <c r="Y88">
        <v>1.93</v>
      </c>
      <c r="Z88">
        <v>0.61</v>
      </c>
      <c r="AA88">
        <v>91.57</v>
      </c>
      <c r="AB88">
        <v>66.69</v>
      </c>
      <c r="AC88">
        <v>0.48</v>
      </c>
      <c r="AD88">
        <v>144.58000000000001</v>
      </c>
      <c r="AE88">
        <v>96.39</v>
      </c>
      <c r="AF88">
        <v>0</v>
      </c>
      <c r="AG88">
        <v>0.36</v>
      </c>
      <c r="AH88">
        <v>0.92</v>
      </c>
      <c r="AI88">
        <v>90.61</v>
      </c>
      <c r="AJ88">
        <v>0</v>
      </c>
      <c r="AK88">
        <v>0.97</v>
      </c>
      <c r="AL88">
        <v>2.89</v>
      </c>
      <c r="AM88">
        <v>0.52</v>
      </c>
      <c r="AN88">
        <v>24.1</v>
      </c>
      <c r="AO88">
        <v>84.03</v>
      </c>
      <c r="AP88">
        <v>48.2</v>
      </c>
      <c r="AQ88">
        <v>0</v>
      </c>
      <c r="AR88">
        <v>0.88</v>
      </c>
      <c r="AS88">
        <v>0</v>
      </c>
      <c r="AT88">
        <v>0</v>
      </c>
      <c r="AU88">
        <v>0</v>
      </c>
      <c r="AV88">
        <v>0</v>
      </c>
      <c r="AW88">
        <v>21.21</v>
      </c>
      <c r="AX88">
        <v>0</v>
      </c>
      <c r="AY88">
        <v>96.39</v>
      </c>
      <c r="AZ88">
        <v>14.46</v>
      </c>
      <c r="BA88">
        <v>1.59</v>
      </c>
      <c r="BB88">
        <v>0.67</v>
      </c>
      <c r="BC88">
        <v>240.98</v>
      </c>
      <c r="BD88">
        <v>48.2</v>
      </c>
      <c r="BE88">
        <v>11.57</v>
      </c>
      <c r="BF88">
        <v>48.2</v>
      </c>
      <c r="BG88">
        <v>64.66</v>
      </c>
      <c r="BH88">
        <v>0.88</v>
      </c>
      <c r="BI88">
        <v>0</v>
      </c>
      <c r="BJ88">
        <v>0</v>
      </c>
      <c r="BK88">
        <v>24.1</v>
      </c>
      <c r="BL88">
        <v>24.1</v>
      </c>
      <c r="BM88">
        <v>4.82</v>
      </c>
      <c r="BN88">
        <v>24.02</v>
      </c>
      <c r="BO88">
        <v>37.24</v>
      </c>
      <c r="BP88">
        <v>168.44</v>
      </c>
      <c r="BQ88">
        <v>37.24</v>
      </c>
      <c r="BR88">
        <v>134.94999999999999</v>
      </c>
      <c r="BS88">
        <v>47.67</v>
      </c>
      <c r="BT88">
        <v>18.96</v>
      </c>
      <c r="BU88">
        <v>0</v>
      </c>
      <c r="BV88">
        <v>0</v>
      </c>
      <c r="BW88">
        <v>96.39</v>
      </c>
      <c r="BX88">
        <v>0</v>
      </c>
      <c r="BY88">
        <v>0</v>
      </c>
      <c r="BZ88">
        <v>24.1</v>
      </c>
      <c r="CA88">
        <v>24.83</v>
      </c>
      <c r="CB88">
        <v>72.290000000000006</v>
      </c>
      <c r="CC88">
        <v>192.78</v>
      </c>
      <c r="CD88">
        <v>12.42</v>
      </c>
      <c r="CE88">
        <v>0</v>
      </c>
      <c r="CF88">
        <v>96.39</v>
      </c>
      <c r="CG88">
        <v>0</v>
      </c>
    </row>
    <row r="89" spans="7:85">
      <c r="G89" t="s">
        <v>131</v>
      </c>
      <c r="H89" s="73">
        <v>1140.48</v>
      </c>
      <c r="I89" s="46">
        <v>446.2</v>
      </c>
      <c r="J89" s="46">
        <v>684.7</v>
      </c>
      <c r="K89" s="46">
        <v>148.97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144.58000000000001</v>
      </c>
      <c r="X89">
        <v>37.24</v>
      </c>
      <c r="Y89">
        <v>1.93</v>
      </c>
      <c r="Z89">
        <v>0.61</v>
      </c>
      <c r="AA89">
        <v>91.57</v>
      </c>
      <c r="AB89">
        <v>66.69</v>
      </c>
      <c r="AC89">
        <v>0.48</v>
      </c>
      <c r="AD89">
        <v>144.58000000000001</v>
      </c>
      <c r="AE89">
        <v>96.39</v>
      </c>
      <c r="AF89">
        <v>0</v>
      </c>
      <c r="AG89">
        <v>0.36</v>
      </c>
      <c r="AH89">
        <v>0.92</v>
      </c>
      <c r="AI89">
        <v>90.61</v>
      </c>
      <c r="AJ89">
        <v>0</v>
      </c>
      <c r="AK89">
        <v>0.97</v>
      </c>
      <c r="AL89">
        <v>2.89</v>
      </c>
      <c r="AM89">
        <v>0.52</v>
      </c>
      <c r="AN89">
        <v>24.1</v>
      </c>
      <c r="AO89">
        <v>84.03</v>
      </c>
      <c r="AP89">
        <v>48.2</v>
      </c>
      <c r="AQ89">
        <v>0</v>
      </c>
      <c r="AR89">
        <v>0.88</v>
      </c>
      <c r="AS89">
        <v>0</v>
      </c>
      <c r="AT89">
        <v>0</v>
      </c>
      <c r="AU89">
        <v>0</v>
      </c>
      <c r="AV89">
        <v>0</v>
      </c>
      <c r="AW89">
        <v>21.21</v>
      </c>
      <c r="AX89">
        <v>0</v>
      </c>
      <c r="AY89">
        <v>96.39</v>
      </c>
      <c r="AZ89">
        <v>14.46</v>
      </c>
      <c r="BA89">
        <v>1.59</v>
      </c>
      <c r="BB89">
        <v>0.67</v>
      </c>
      <c r="BC89">
        <v>240.98</v>
      </c>
      <c r="BD89">
        <v>48.2</v>
      </c>
      <c r="BE89">
        <v>11.57</v>
      </c>
      <c r="BF89">
        <v>48.2</v>
      </c>
      <c r="BG89">
        <v>64.66</v>
      </c>
      <c r="BH89">
        <v>0.88</v>
      </c>
      <c r="BI89">
        <v>0</v>
      </c>
      <c r="BJ89">
        <v>0</v>
      </c>
      <c r="BK89">
        <v>24.1</v>
      </c>
      <c r="BL89">
        <v>24.1</v>
      </c>
      <c r="BM89">
        <v>4.82</v>
      </c>
      <c r="BN89">
        <v>24.02</v>
      </c>
      <c r="BO89">
        <v>37.24</v>
      </c>
      <c r="BP89">
        <v>168.44</v>
      </c>
      <c r="BQ89">
        <v>37.24</v>
      </c>
      <c r="BR89">
        <v>134.94999999999999</v>
      </c>
      <c r="BS89">
        <v>47.67</v>
      </c>
      <c r="BT89">
        <v>18.96</v>
      </c>
      <c r="BU89">
        <v>0</v>
      </c>
      <c r="BV89">
        <v>0</v>
      </c>
      <c r="BW89">
        <v>96.39</v>
      </c>
      <c r="BX89">
        <v>0</v>
      </c>
      <c r="BY89">
        <v>0</v>
      </c>
      <c r="BZ89">
        <v>24.1</v>
      </c>
      <c r="CA89">
        <v>24.83</v>
      </c>
      <c r="CB89">
        <v>72.290000000000006</v>
      </c>
      <c r="CC89">
        <v>192.78</v>
      </c>
      <c r="CD89">
        <v>12.42</v>
      </c>
      <c r="CE89">
        <v>0</v>
      </c>
      <c r="CF89">
        <v>96.39</v>
      </c>
      <c r="CG89">
        <v>0</v>
      </c>
    </row>
    <row r="90" spans="7:85">
      <c r="G90" t="s">
        <v>132</v>
      </c>
      <c r="H90" s="73">
        <v>1140.48</v>
      </c>
      <c r="I90" s="46">
        <v>446.2</v>
      </c>
      <c r="J90" s="46">
        <v>684.7</v>
      </c>
      <c r="K90" s="46">
        <v>148.97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144.58000000000001</v>
      </c>
      <c r="X90">
        <v>37.24</v>
      </c>
      <c r="Y90">
        <v>1.93</v>
      </c>
      <c r="Z90">
        <v>0.61</v>
      </c>
      <c r="AA90">
        <v>91.57</v>
      </c>
      <c r="AB90">
        <v>66.69</v>
      </c>
      <c r="AC90">
        <v>0.48</v>
      </c>
      <c r="AD90">
        <v>144.58000000000001</v>
      </c>
      <c r="AE90">
        <v>96.39</v>
      </c>
      <c r="AF90">
        <v>0</v>
      </c>
      <c r="AG90">
        <v>0.36</v>
      </c>
      <c r="AH90">
        <v>0.92</v>
      </c>
      <c r="AI90">
        <v>90.61</v>
      </c>
      <c r="AJ90">
        <v>0</v>
      </c>
      <c r="AK90">
        <v>0.97</v>
      </c>
      <c r="AL90">
        <v>2.89</v>
      </c>
      <c r="AM90">
        <v>0.52</v>
      </c>
      <c r="AN90">
        <v>24.1</v>
      </c>
      <c r="AO90">
        <v>84.03</v>
      </c>
      <c r="AP90">
        <v>48.2</v>
      </c>
      <c r="AQ90">
        <v>0</v>
      </c>
      <c r="AR90">
        <v>0.88</v>
      </c>
      <c r="AS90">
        <v>0</v>
      </c>
      <c r="AT90">
        <v>0</v>
      </c>
      <c r="AU90">
        <v>0</v>
      </c>
      <c r="AV90">
        <v>0</v>
      </c>
      <c r="AW90">
        <v>21.21</v>
      </c>
      <c r="AX90">
        <v>0</v>
      </c>
      <c r="AY90">
        <v>96.39</v>
      </c>
      <c r="AZ90">
        <v>14.46</v>
      </c>
      <c r="BA90">
        <v>1.59</v>
      </c>
      <c r="BB90">
        <v>0.67</v>
      </c>
      <c r="BC90">
        <v>240.98</v>
      </c>
      <c r="BD90">
        <v>48.2</v>
      </c>
      <c r="BE90">
        <v>11.57</v>
      </c>
      <c r="BF90">
        <v>48.2</v>
      </c>
      <c r="BG90">
        <v>64.66</v>
      </c>
      <c r="BH90">
        <v>0.88</v>
      </c>
      <c r="BI90">
        <v>0</v>
      </c>
      <c r="BJ90">
        <v>0</v>
      </c>
      <c r="BK90">
        <v>24.1</v>
      </c>
      <c r="BL90">
        <v>24.1</v>
      </c>
      <c r="BM90">
        <v>4.82</v>
      </c>
      <c r="BN90">
        <v>24.02</v>
      </c>
      <c r="BO90">
        <v>37.24</v>
      </c>
      <c r="BP90">
        <v>168.44</v>
      </c>
      <c r="BQ90">
        <v>37.24</v>
      </c>
      <c r="BR90">
        <v>134.94999999999999</v>
      </c>
      <c r="BS90">
        <v>47.67</v>
      </c>
      <c r="BT90">
        <v>18.96</v>
      </c>
      <c r="BU90">
        <v>0</v>
      </c>
      <c r="BV90">
        <v>0</v>
      </c>
      <c r="BW90">
        <v>96.39</v>
      </c>
      <c r="BX90">
        <v>0</v>
      </c>
      <c r="BY90">
        <v>0</v>
      </c>
      <c r="BZ90">
        <v>24.1</v>
      </c>
      <c r="CA90">
        <v>24.83</v>
      </c>
      <c r="CB90">
        <v>72.290000000000006</v>
      </c>
      <c r="CC90">
        <v>192.78</v>
      </c>
      <c r="CD90">
        <v>12.42</v>
      </c>
      <c r="CE90">
        <v>0</v>
      </c>
      <c r="CF90">
        <v>96.39</v>
      </c>
      <c r="CG90">
        <v>0</v>
      </c>
    </row>
    <row r="91" spans="7:85">
      <c r="G91" t="s">
        <v>133</v>
      </c>
      <c r="H91" s="73">
        <v>1210.8400000000001</v>
      </c>
      <c r="I91" s="46">
        <v>482.49000000000007</v>
      </c>
      <c r="J91" s="46">
        <v>684.7</v>
      </c>
      <c r="K91" s="46">
        <v>148.97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144.58000000000001</v>
      </c>
      <c r="X91">
        <v>37.24</v>
      </c>
      <c r="Y91">
        <v>1.93</v>
      </c>
      <c r="Z91">
        <v>0.61</v>
      </c>
      <c r="AA91">
        <v>91.57</v>
      </c>
      <c r="AB91">
        <v>66.69</v>
      </c>
      <c r="AC91">
        <v>0.48</v>
      </c>
      <c r="AD91">
        <v>144.58000000000001</v>
      </c>
      <c r="AE91">
        <v>96.39</v>
      </c>
      <c r="AF91">
        <v>72.290000000000006</v>
      </c>
      <c r="AG91">
        <v>0.36</v>
      </c>
      <c r="AH91">
        <v>0.92</v>
      </c>
      <c r="AI91">
        <v>90.61</v>
      </c>
      <c r="AJ91">
        <v>0</v>
      </c>
      <c r="AK91">
        <v>0.97</v>
      </c>
      <c r="AL91">
        <v>2.89</v>
      </c>
      <c r="AM91">
        <v>0.52</v>
      </c>
      <c r="AN91">
        <v>24.1</v>
      </c>
      <c r="AO91">
        <v>84.03</v>
      </c>
      <c r="AP91">
        <v>48.2</v>
      </c>
      <c r="AQ91">
        <v>12.19</v>
      </c>
      <c r="AR91">
        <v>0.88</v>
      </c>
      <c r="AS91">
        <v>0</v>
      </c>
      <c r="AT91">
        <v>0</v>
      </c>
      <c r="AU91">
        <v>0</v>
      </c>
      <c r="AV91">
        <v>24.1</v>
      </c>
      <c r="AW91">
        <v>21.21</v>
      </c>
      <c r="AX91">
        <v>0</v>
      </c>
      <c r="AY91">
        <v>96.39</v>
      </c>
      <c r="AZ91">
        <v>14.46</v>
      </c>
      <c r="BA91">
        <v>1.59</v>
      </c>
      <c r="BB91">
        <v>0.67</v>
      </c>
      <c r="BC91">
        <v>240.98</v>
      </c>
      <c r="BD91">
        <v>48.2</v>
      </c>
      <c r="BE91">
        <v>9.64</v>
      </c>
      <c r="BF91">
        <v>48.2</v>
      </c>
      <c r="BG91">
        <v>64.66</v>
      </c>
      <c r="BH91">
        <v>0.88</v>
      </c>
      <c r="BI91">
        <v>0</v>
      </c>
      <c r="BJ91">
        <v>0</v>
      </c>
      <c r="BK91">
        <v>24.1</v>
      </c>
      <c r="BL91">
        <v>24.1</v>
      </c>
      <c r="BM91">
        <v>4.82</v>
      </c>
      <c r="BN91">
        <v>24.02</v>
      </c>
      <c r="BO91">
        <v>37.24</v>
      </c>
      <c r="BP91">
        <v>168.44</v>
      </c>
      <c r="BQ91">
        <v>37.24</v>
      </c>
      <c r="BR91">
        <v>134.94999999999999</v>
      </c>
      <c r="BS91">
        <v>47.67</v>
      </c>
      <c r="BT91">
        <v>18.96</v>
      </c>
      <c r="BU91">
        <v>0</v>
      </c>
      <c r="BV91">
        <v>0</v>
      </c>
      <c r="BW91">
        <v>96.39</v>
      </c>
      <c r="BX91">
        <v>0</v>
      </c>
      <c r="BY91">
        <v>0</v>
      </c>
      <c r="BZ91">
        <v>24.1</v>
      </c>
      <c r="CA91">
        <v>24.83</v>
      </c>
      <c r="CB91">
        <v>72.290000000000006</v>
      </c>
      <c r="CC91">
        <v>192.78</v>
      </c>
      <c r="CD91">
        <v>12.42</v>
      </c>
      <c r="CE91">
        <v>0</v>
      </c>
      <c r="CF91">
        <v>96.39</v>
      </c>
      <c r="CG91">
        <v>0</v>
      </c>
    </row>
    <row r="92" spans="7:85">
      <c r="G92" t="s">
        <v>134</v>
      </c>
      <c r="H92" s="73">
        <v>1210.8400000000001</v>
      </c>
      <c r="I92" s="46">
        <v>482.49000000000007</v>
      </c>
      <c r="J92" s="46">
        <v>684.7</v>
      </c>
      <c r="K92" s="46">
        <v>148.97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144.58000000000001</v>
      </c>
      <c r="X92">
        <v>37.24</v>
      </c>
      <c r="Y92">
        <v>1.93</v>
      </c>
      <c r="Z92">
        <v>0.61</v>
      </c>
      <c r="AA92">
        <v>91.57</v>
      </c>
      <c r="AB92">
        <v>66.69</v>
      </c>
      <c r="AC92">
        <v>0.48</v>
      </c>
      <c r="AD92">
        <v>144.58000000000001</v>
      </c>
      <c r="AE92">
        <v>96.39</v>
      </c>
      <c r="AF92">
        <v>72.290000000000006</v>
      </c>
      <c r="AG92">
        <v>0.36</v>
      </c>
      <c r="AH92">
        <v>0.92</v>
      </c>
      <c r="AI92">
        <v>90.61</v>
      </c>
      <c r="AJ92">
        <v>0</v>
      </c>
      <c r="AK92">
        <v>0.97</v>
      </c>
      <c r="AL92">
        <v>2.89</v>
      </c>
      <c r="AM92">
        <v>0.52</v>
      </c>
      <c r="AN92">
        <v>24.1</v>
      </c>
      <c r="AO92">
        <v>84.03</v>
      </c>
      <c r="AP92">
        <v>48.2</v>
      </c>
      <c r="AQ92">
        <v>12.19</v>
      </c>
      <c r="AR92">
        <v>0.88</v>
      </c>
      <c r="AS92">
        <v>0</v>
      </c>
      <c r="AT92">
        <v>0</v>
      </c>
      <c r="AU92">
        <v>0</v>
      </c>
      <c r="AV92">
        <v>24.1</v>
      </c>
      <c r="AW92">
        <v>21.21</v>
      </c>
      <c r="AX92">
        <v>0</v>
      </c>
      <c r="AY92">
        <v>96.39</v>
      </c>
      <c r="AZ92">
        <v>14.46</v>
      </c>
      <c r="BA92">
        <v>1.59</v>
      </c>
      <c r="BB92">
        <v>0.67</v>
      </c>
      <c r="BC92">
        <v>240.98</v>
      </c>
      <c r="BD92">
        <v>48.2</v>
      </c>
      <c r="BE92">
        <v>9.64</v>
      </c>
      <c r="BF92">
        <v>48.2</v>
      </c>
      <c r="BG92">
        <v>64.66</v>
      </c>
      <c r="BH92">
        <v>0.88</v>
      </c>
      <c r="BI92">
        <v>0</v>
      </c>
      <c r="BJ92">
        <v>0</v>
      </c>
      <c r="BK92">
        <v>24.1</v>
      </c>
      <c r="BL92">
        <v>24.1</v>
      </c>
      <c r="BM92">
        <v>4.82</v>
      </c>
      <c r="BN92">
        <v>24.02</v>
      </c>
      <c r="BO92">
        <v>37.24</v>
      </c>
      <c r="BP92">
        <v>168.44</v>
      </c>
      <c r="BQ92">
        <v>37.24</v>
      </c>
      <c r="BR92">
        <v>134.94999999999999</v>
      </c>
      <c r="BS92">
        <v>47.67</v>
      </c>
      <c r="BT92">
        <v>18.96</v>
      </c>
      <c r="BU92">
        <v>0</v>
      </c>
      <c r="BV92">
        <v>0</v>
      </c>
      <c r="BW92">
        <v>96.39</v>
      </c>
      <c r="BX92">
        <v>0</v>
      </c>
      <c r="BY92">
        <v>0</v>
      </c>
      <c r="BZ92">
        <v>24.1</v>
      </c>
      <c r="CA92">
        <v>24.83</v>
      </c>
      <c r="CB92">
        <v>72.290000000000006</v>
      </c>
      <c r="CC92">
        <v>192.78</v>
      </c>
      <c r="CD92">
        <v>12.42</v>
      </c>
      <c r="CE92">
        <v>0</v>
      </c>
      <c r="CF92">
        <v>96.39</v>
      </c>
      <c r="CG92">
        <v>0</v>
      </c>
    </row>
    <row r="93" spans="7:85">
      <c r="G93" t="s">
        <v>135</v>
      </c>
      <c r="H93" s="73">
        <v>1210.8400000000001</v>
      </c>
      <c r="I93" s="46">
        <v>699.37</v>
      </c>
      <c r="J93" s="46">
        <v>684.7</v>
      </c>
      <c r="K93" s="46">
        <v>148.97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144.58000000000001</v>
      </c>
      <c r="X93">
        <v>37.24</v>
      </c>
      <c r="Y93">
        <v>1.93</v>
      </c>
      <c r="Z93">
        <v>0.61</v>
      </c>
      <c r="AA93">
        <v>308.45</v>
      </c>
      <c r="AB93">
        <v>66.69</v>
      </c>
      <c r="AC93">
        <v>0.48</v>
      </c>
      <c r="AD93">
        <v>144.58000000000001</v>
      </c>
      <c r="AE93">
        <v>96.39</v>
      </c>
      <c r="AF93">
        <v>72.290000000000006</v>
      </c>
      <c r="AG93">
        <v>0.36</v>
      </c>
      <c r="AH93">
        <v>0.92</v>
      </c>
      <c r="AI93">
        <v>90.61</v>
      </c>
      <c r="AJ93">
        <v>0</v>
      </c>
      <c r="AK93">
        <v>0.97</v>
      </c>
      <c r="AL93">
        <v>2.89</v>
      </c>
      <c r="AM93">
        <v>0.52</v>
      </c>
      <c r="AN93">
        <v>24.1</v>
      </c>
      <c r="AO93">
        <v>84.03</v>
      </c>
      <c r="AP93">
        <v>48.2</v>
      </c>
      <c r="AQ93">
        <v>12.19</v>
      </c>
      <c r="AR93">
        <v>0.88</v>
      </c>
      <c r="AS93">
        <v>0</v>
      </c>
      <c r="AT93">
        <v>0</v>
      </c>
      <c r="AU93">
        <v>0</v>
      </c>
      <c r="AV93">
        <v>24.1</v>
      </c>
      <c r="AW93">
        <v>21.21</v>
      </c>
      <c r="AX93">
        <v>0</v>
      </c>
      <c r="AY93">
        <v>96.39</v>
      </c>
      <c r="AZ93">
        <v>14.46</v>
      </c>
      <c r="BA93">
        <v>1.59</v>
      </c>
      <c r="BB93">
        <v>0.67</v>
      </c>
      <c r="BC93">
        <v>240.98</v>
      </c>
      <c r="BD93">
        <v>48.2</v>
      </c>
      <c r="BE93">
        <v>9.64</v>
      </c>
      <c r="BF93">
        <v>48.2</v>
      </c>
      <c r="BG93">
        <v>64.66</v>
      </c>
      <c r="BH93">
        <v>0.88</v>
      </c>
      <c r="BI93">
        <v>0</v>
      </c>
      <c r="BJ93">
        <v>0</v>
      </c>
      <c r="BK93">
        <v>24.1</v>
      </c>
      <c r="BL93">
        <v>24.1</v>
      </c>
      <c r="BM93">
        <v>4.82</v>
      </c>
      <c r="BN93">
        <v>24.02</v>
      </c>
      <c r="BO93">
        <v>37.24</v>
      </c>
      <c r="BP93">
        <v>168.44</v>
      </c>
      <c r="BQ93">
        <v>37.24</v>
      </c>
      <c r="BR93">
        <v>134.94999999999999</v>
      </c>
      <c r="BS93">
        <v>47.67</v>
      </c>
      <c r="BT93">
        <v>18.96</v>
      </c>
      <c r="BU93">
        <v>0</v>
      </c>
      <c r="BV93">
        <v>0</v>
      </c>
      <c r="BW93">
        <v>96.39</v>
      </c>
      <c r="BX93">
        <v>0</v>
      </c>
      <c r="BY93">
        <v>0</v>
      </c>
      <c r="BZ93">
        <v>24.1</v>
      </c>
      <c r="CA93">
        <v>24.83</v>
      </c>
      <c r="CB93">
        <v>72.290000000000006</v>
      </c>
      <c r="CC93">
        <v>192.78</v>
      </c>
      <c r="CD93">
        <v>12.42</v>
      </c>
      <c r="CE93">
        <v>0</v>
      </c>
      <c r="CF93">
        <v>96.39</v>
      </c>
      <c r="CG93">
        <v>0</v>
      </c>
    </row>
    <row r="94" spans="7:85">
      <c r="G94" t="s">
        <v>136</v>
      </c>
      <c r="H94" s="73">
        <v>1210.8400000000001</v>
      </c>
      <c r="I94" s="46">
        <v>699.37</v>
      </c>
      <c r="J94" s="46">
        <v>684.7</v>
      </c>
      <c r="K94" s="46">
        <v>147.76999999999998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144.58000000000001</v>
      </c>
      <c r="X94">
        <v>37.24</v>
      </c>
      <c r="Y94">
        <v>1.93</v>
      </c>
      <c r="Z94">
        <v>0.61</v>
      </c>
      <c r="AA94">
        <v>308.45</v>
      </c>
      <c r="AB94">
        <v>66.69</v>
      </c>
      <c r="AC94">
        <v>0.48</v>
      </c>
      <c r="AD94">
        <v>144.58000000000001</v>
      </c>
      <c r="AE94">
        <v>96.39</v>
      </c>
      <c r="AF94">
        <v>72.290000000000006</v>
      </c>
      <c r="AG94">
        <v>0.36</v>
      </c>
      <c r="AH94">
        <v>0.92</v>
      </c>
      <c r="AI94">
        <v>90.61</v>
      </c>
      <c r="AJ94">
        <v>0</v>
      </c>
      <c r="AK94">
        <v>0.97</v>
      </c>
      <c r="AL94">
        <v>2.89</v>
      </c>
      <c r="AM94">
        <v>0.52</v>
      </c>
      <c r="AN94">
        <v>24.1</v>
      </c>
      <c r="AO94">
        <v>84.03</v>
      </c>
      <c r="AP94">
        <v>48.2</v>
      </c>
      <c r="AQ94">
        <v>12.19</v>
      </c>
      <c r="AR94">
        <v>0.88</v>
      </c>
      <c r="AS94">
        <v>0</v>
      </c>
      <c r="AT94">
        <v>0</v>
      </c>
      <c r="AU94">
        <v>0</v>
      </c>
      <c r="AV94">
        <v>24.1</v>
      </c>
      <c r="AW94">
        <v>21.21</v>
      </c>
      <c r="AX94">
        <v>0</v>
      </c>
      <c r="AY94">
        <v>96.39</v>
      </c>
      <c r="AZ94">
        <v>14.46</v>
      </c>
      <c r="BA94">
        <v>1.59</v>
      </c>
      <c r="BB94">
        <v>0.67</v>
      </c>
      <c r="BC94">
        <v>240.98</v>
      </c>
      <c r="BD94">
        <v>48.2</v>
      </c>
      <c r="BE94">
        <v>9.64</v>
      </c>
      <c r="BF94">
        <v>48.2</v>
      </c>
      <c r="BG94">
        <v>64.66</v>
      </c>
      <c r="BH94">
        <v>0.88</v>
      </c>
      <c r="BI94">
        <v>0</v>
      </c>
      <c r="BJ94">
        <v>0</v>
      </c>
      <c r="BK94">
        <v>24.1</v>
      </c>
      <c r="BL94">
        <v>24.1</v>
      </c>
      <c r="BM94">
        <v>4.82</v>
      </c>
      <c r="BN94">
        <v>24.02</v>
      </c>
      <c r="BO94">
        <v>37.24</v>
      </c>
      <c r="BP94">
        <v>168.44</v>
      </c>
      <c r="BQ94">
        <v>37.24</v>
      </c>
      <c r="BR94">
        <v>134.94999999999999</v>
      </c>
      <c r="BS94">
        <v>47.67</v>
      </c>
      <c r="BT94">
        <v>18.96</v>
      </c>
      <c r="BU94">
        <v>0</v>
      </c>
      <c r="BV94">
        <v>0</v>
      </c>
      <c r="BW94">
        <v>96.39</v>
      </c>
      <c r="BX94">
        <v>0</v>
      </c>
      <c r="BY94">
        <v>0</v>
      </c>
      <c r="BZ94">
        <v>24.1</v>
      </c>
      <c r="CA94">
        <v>23.63</v>
      </c>
      <c r="CB94">
        <v>72.290000000000006</v>
      </c>
      <c r="CC94">
        <v>192.78</v>
      </c>
      <c r="CD94">
        <v>12.42</v>
      </c>
      <c r="CE94">
        <v>0</v>
      </c>
      <c r="CF94">
        <v>96.39</v>
      </c>
      <c r="CG94">
        <v>0</v>
      </c>
    </row>
    <row r="95" spans="7:85">
      <c r="G95" t="s">
        <v>137</v>
      </c>
      <c r="H95" s="73">
        <v>1209.8300000000002</v>
      </c>
      <c r="I95" s="46">
        <v>699.37</v>
      </c>
      <c r="J95" s="46">
        <v>684.42</v>
      </c>
      <c r="K95" s="46">
        <v>146.58999999999997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144.58000000000001</v>
      </c>
      <c r="X95">
        <v>37.24</v>
      </c>
      <c r="Y95">
        <v>1.93</v>
      </c>
      <c r="Z95">
        <v>0.61</v>
      </c>
      <c r="AA95">
        <v>308.45</v>
      </c>
      <c r="AB95">
        <v>66.69</v>
      </c>
      <c r="AC95">
        <v>0.48</v>
      </c>
      <c r="AD95">
        <v>144.58000000000001</v>
      </c>
      <c r="AE95">
        <v>96.39</v>
      </c>
      <c r="AF95">
        <v>72.290000000000006</v>
      </c>
      <c r="AG95">
        <v>0.36</v>
      </c>
      <c r="AH95">
        <v>0.87</v>
      </c>
      <c r="AI95">
        <v>90.61</v>
      </c>
      <c r="AJ95">
        <v>0</v>
      </c>
      <c r="AK95">
        <v>0.97</v>
      </c>
      <c r="AL95">
        <v>2.89</v>
      </c>
      <c r="AM95">
        <v>0.52</v>
      </c>
      <c r="AN95">
        <v>24.1</v>
      </c>
      <c r="AO95">
        <v>84.03</v>
      </c>
      <c r="AP95">
        <v>48.2</v>
      </c>
      <c r="AQ95">
        <v>12.19</v>
      </c>
      <c r="AR95">
        <v>0.88</v>
      </c>
      <c r="AS95">
        <v>0</v>
      </c>
      <c r="AT95">
        <v>0</v>
      </c>
      <c r="AU95">
        <v>0</v>
      </c>
      <c r="AV95">
        <v>24.1</v>
      </c>
      <c r="AW95">
        <v>21.21</v>
      </c>
      <c r="AX95">
        <v>0</v>
      </c>
      <c r="AY95">
        <v>96.39</v>
      </c>
      <c r="AZ95">
        <v>14.46</v>
      </c>
      <c r="BA95">
        <v>1.59</v>
      </c>
      <c r="BB95">
        <v>0.67</v>
      </c>
      <c r="BC95">
        <v>240.98</v>
      </c>
      <c r="BD95">
        <v>48.2</v>
      </c>
      <c r="BE95">
        <v>8.68</v>
      </c>
      <c r="BF95">
        <v>48.2</v>
      </c>
      <c r="BG95">
        <v>64.66</v>
      </c>
      <c r="BH95">
        <v>0.88</v>
      </c>
      <c r="BI95">
        <v>0</v>
      </c>
      <c r="BJ95">
        <v>0</v>
      </c>
      <c r="BK95">
        <v>24.1</v>
      </c>
      <c r="BL95">
        <v>24.1</v>
      </c>
      <c r="BM95">
        <v>4.82</v>
      </c>
      <c r="BN95">
        <v>24.02</v>
      </c>
      <c r="BO95">
        <v>37.24</v>
      </c>
      <c r="BP95">
        <v>168.44</v>
      </c>
      <c r="BQ95">
        <v>37.24</v>
      </c>
      <c r="BR95">
        <v>134.94999999999999</v>
      </c>
      <c r="BS95">
        <v>47.67</v>
      </c>
      <c r="BT95">
        <v>18.68</v>
      </c>
      <c r="BU95">
        <v>0</v>
      </c>
      <c r="BV95">
        <v>0</v>
      </c>
      <c r="BW95">
        <v>96.39</v>
      </c>
      <c r="BX95">
        <v>0</v>
      </c>
      <c r="BY95">
        <v>0</v>
      </c>
      <c r="BZ95">
        <v>24.1</v>
      </c>
      <c r="CA95">
        <v>22.45</v>
      </c>
      <c r="CB95">
        <v>72.290000000000006</v>
      </c>
      <c r="CC95">
        <v>192.78</v>
      </c>
      <c r="CD95">
        <v>12.42</v>
      </c>
      <c r="CE95">
        <v>0</v>
      </c>
      <c r="CF95">
        <v>96.39</v>
      </c>
      <c r="CG95">
        <v>0</v>
      </c>
    </row>
    <row r="96" spans="7:85">
      <c r="G96" t="s">
        <v>138</v>
      </c>
      <c r="H96" s="73">
        <v>1209.8300000000002</v>
      </c>
      <c r="I96" s="46">
        <v>699.37</v>
      </c>
      <c r="J96" s="46">
        <v>684.42</v>
      </c>
      <c r="K96" s="46">
        <v>145.39999999999998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144.58000000000001</v>
      </c>
      <c r="X96">
        <v>37.24</v>
      </c>
      <c r="Y96">
        <v>1.93</v>
      </c>
      <c r="Z96">
        <v>0.61</v>
      </c>
      <c r="AA96">
        <v>308.45</v>
      </c>
      <c r="AB96">
        <v>66.69</v>
      </c>
      <c r="AC96">
        <v>0.48</v>
      </c>
      <c r="AD96">
        <v>144.58000000000001</v>
      </c>
      <c r="AE96">
        <v>96.39</v>
      </c>
      <c r="AF96">
        <v>72.290000000000006</v>
      </c>
      <c r="AG96">
        <v>0.36</v>
      </c>
      <c r="AH96">
        <v>0.87</v>
      </c>
      <c r="AI96">
        <v>90.61</v>
      </c>
      <c r="AJ96">
        <v>0</v>
      </c>
      <c r="AK96">
        <v>0.97</v>
      </c>
      <c r="AL96">
        <v>2.89</v>
      </c>
      <c r="AM96">
        <v>0.52</v>
      </c>
      <c r="AN96">
        <v>24.1</v>
      </c>
      <c r="AO96">
        <v>84.03</v>
      </c>
      <c r="AP96">
        <v>48.2</v>
      </c>
      <c r="AQ96">
        <v>12.19</v>
      </c>
      <c r="AR96">
        <v>0.88</v>
      </c>
      <c r="AS96">
        <v>0</v>
      </c>
      <c r="AT96">
        <v>0</v>
      </c>
      <c r="AU96">
        <v>0</v>
      </c>
      <c r="AV96">
        <v>24.1</v>
      </c>
      <c r="AW96">
        <v>21.21</v>
      </c>
      <c r="AX96">
        <v>0</v>
      </c>
      <c r="AY96">
        <v>96.39</v>
      </c>
      <c r="AZ96">
        <v>14.46</v>
      </c>
      <c r="BA96">
        <v>1.59</v>
      </c>
      <c r="BB96">
        <v>0.67</v>
      </c>
      <c r="BC96">
        <v>240.98</v>
      </c>
      <c r="BD96">
        <v>48.2</v>
      </c>
      <c r="BE96">
        <v>8.68</v>
      </c>
      <c r="BF96">
        <v>48.2</v>
      </c>
      <c r="BG96">
        <v>64.66</v>
      </c>
      <c r="BH96">
        <v>0.88</v>
      </c>
      <c r="BI96">
        <v>0</v>
      </c>
      <c r="BJ96">
        <v>0</v>
      </c>
      <c r="BK96">
        <v>24.1</v>
      </c>
      <c r="BL96">
        <v>24.1</v>
      </c>
      <c r="BM96">
        <v>4.82</v>
      </c>
      <c r="BN96">
        <v>24.02</v>
      </c>
      <c r="BO96">
        <v>37.24</v>
      </c>
      <c r="BP96">
        <v>168.44</v>
      </c>
      <c r="BQ96">
        <v>37.24</v>
      </c>
      <c r="BR96">
        <v>134.94999999999999</v>
      </c>
      <c r="BS96">
        <v>47.67</v>
      </c>
      <c r="BT96">
        <v>18.68</v>
      </c>
      <c r="BU96">
        <v>0</v>
      </c>
      <c r="BV96">
        <v>0</v>
      </c>
      <c r="BW96">
        <v>96.39</v>
      </c>
      <c r="BX96">
        <v>0</v>
      </c>
      <c r="BY96">
        <v>0</v>
      </c>
      <c r="BZ96">
        <v>24.1</v>
      </c>
      <c r="CA96">
        <v>21.26</v>
      </c>
      <c r="CB96">
        <v>72.290000000000006</v>
      </c>
      <c r="CC96">
        <v>192.78</v>
      </c>
      <c r="CD96">
        <v>12.42</v>
      </c>
      <c r="CE96">
        <v>0</v>
      </c>
      <c r="CF96">
        <v>96.39</v>
      </c>
      <c r="CG96">
        <v>0</v>
      </c>
    </row>
    <row r="97" spans="1:133">
      <c r="G97" t="s">
        <v>139</v>
      </c>
      <c r="H97" s="73">
        <v>1209.8300000000002</v>
      </c>
      <c r="I97" s="46">
        <v>699.37</v>
      </c>
      <c r="J97" s="46">
        <v>684.42</v>
      </c>
      <c r="K97" s="46">
        <v>144.22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144.58000000000001</v>
      </c>
      <c r="X97">
        <v>37.24</v>
      </c>
      <c r="Y97">
        <v>1.93</v>
      </c>
      <c r="Z97">
        <v>0.61</v>
      </c>
      <c r="AA97">
        <v>308.45</v>
      </c>
      <c r="AB97">
        <v>66.69</v>
      </c>
      <c r="AC97">
        <v>0.48</v>
      </c>
      <c r="AD97">
        <v>144.58000000000001</v>
      </c>
      <c r="AE97">
        <v>96.39</v>
      </c>
      <c r="AF97">
        <v>72.290000000000006</v>
      </c>
      <c r="AG97">
        <v>0.36</v>
      </c>
      <c r="AH97">
        <v>0.87</v>
      </c>
      <c r="AI97">
        <v>90.61</v>
      </c>
      <c r="AJ97">
        <v>0</v>
      </c>
      <c r="AK97">
        <v>0.97</v>
      </c>
      <c r="AL97">
        <v>2.89</v>
      </c>
      <c r="AM97">
        <v>0.52</v>
      </c>
      <c r="AN97">
        <v>24.1</v>
      </c>
      <c r="AO97">
        <v>84.03</v>
      </c>
      <c r="AP97">
        <v>48.2</v>
      </c>
      <c r="AQ97">
        <v>12.19</v>
      </c>
      <c r="AR97">
        <v>0.88</v>
      </c>
      <c r="AS97">
        <v>0</v>
      </c>
      <c r="AT97">
        <v>0</v>
      </c>
      <c r="AU97">
        <v>0</v>
      </c>
      <c r="AV97">
        <v>24.1</v>
      </c>
      <c r="AW97">
        <v>21.21</v>
      </c>
      <c r="AX97">
        <v>0</v>
      </c>
      <c r="AY97">
        <v>96.39</v>
      </c>
      <c r="AZ97">
        <v>14.46</v>
      </c>
      <c r="BA97">
        <v>1.59</v>
      </c>
      <c r="BB97">
        <v>0.67</v>
      </c>
      <c r="BC97">
        <v>240.98</v>
      </c>
      <c r="BD97">
        <v>48.2</v>
      </c>
      <c r="BE97">
        <v>8.68</v>
      </c>
      <c r="BF97">
        <v>48.2</v>
      </c>
      <c r="BG97">
        <v>64.66</v>
      </c>
      <c r="BH97">
        <v>0.88</v>
      </c>
      <c r="BI97">
        <v>0</v>
      </c>
      <c r="BJ97">
        <v>0</v>
      </c>
      <c r="BK97">
        <v>24.1</v>
      </c>
      <c r="BL97">
        <v>24.1</v>
      </c>
      <c r="BM97">
        <v>4.82</v>
      </c>
      <c r="BN97">
        <v>24.02</v>
      </c>
      <c r="BO97">
        <v>37.24</v>
      </c>
      <c r="BP97">
        <v>168.44</v>
      </c>
      <c r="BQ97">
        <v>37.24</v>
      </c>
      <c r="BR97">
        <v>134.94999999999999</v>
      </c>
      <c r="BS97">
        <v>47.67</v>
      </c>
      <c r="BT97">
        <v>18.68</v>
      </c>
      <c r="BU97">
        <v>0</v>
      </c>
      <c r="BV97">
        <v>0</v>
      </c>
      <c r="BW97">
        <v>96.39</v>
      </c>
      <c r="BX97">
        <v>0</v>
      </c>
      <c r="BY97">
        <v>0</v>
      </c>
      <c r="BZ97">
        <v>24.1</v>
      </c>
      <c r="CA97">
        <v>20.079999999999998</v>
      </c>
      <c r="CB97">
        <v>72.290000000000006</v>
      </c>
      <c r="CC97">
        <v>192.78</v>
      </c>
      <c r="CD97">
        <v>12.42</v>
      </c>
      <c r="CE97">
        <v>0</v>
      </c>
      <c r="CF97">
        <v>96.39</v>
      </c>
      <c r="CG97">
        <v>0</v>
      </c>
    </row>
    <row r="98" spans="1:133">
      <c r="G98" t="s">
        <v>140</v>
      </c>
      <c r="H98" s="73">
        <v>1209.8300000000002</v>
      </c>
      <c r="I98" s="46">
        <v>699.37</v>
      </c>
      <c r="J98" s="46">
        <v>684.42</v>
      </c>
      <c r="K98" s="46">
        <v>142.67999999999998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144.58000000000001</v>
      </c>
      <c r="X98">
        <v>37.24</v>
      </c>
      <c r="Y98">
        <v>1.93</v>
      </c>
      <c r="Z98">
        <v>0.61</v>
      </c>
      <c r="AA98">
        <v>308.45</v>
      </c>
      <c r="AB98">
        <v>66.69</v>
      </c>
      <c r="AC98">
        <v>0.48</v>
      </c>
      <c r="AD98">
        <v>144.58000000000001</v>
      </c>
      <c r="AE98">
        <v>96.39</v>
      </c>
      <c r="AF98">
        <v>72.290000000000006</v>
      </c>
      <c r="AG98">
        <v>0.36</v>
      </c>
      <c r="AH98">
        <v>0.87</v>
      </c>
      <c r="AI98">
        <v>90.61</v>
      </c>
      <c r="AJ98">
        <v>0</v>
      </c>
      <c r="AK98">
        <v>0.97</v>
      </c>
      <c r="AL98">
        <v>2.89</v>
      </c>
      <c r="AM98">
        <v>0.52</v>
      </c>
      <c r="AN98">
        <v>24.1</v>
      </c>
      <c r="AO98">
        <v>84.03</v>
      </c>
      <c r="AP98">
        <v>48.2</v>
      </c>
      <c r="AQ98">
        <v>12.19</v>
      </c>
      <c r="AR98">
        <v>0.88</v>
      </c>
      <c r="AS98">
        <v>0</v>
      </c>
      <c r="AT98">
        <v>0</v>
      </c>
      <c r="AU98">
        <v>0</v>
      </c>
      <c r="AV98">
        <v>24.1</v>
      </c>
      <c r="AW98">
        <v>21.21</v>
      </c>
      <c r="AX98">
        <v>0</v>
      </c>
      <c r="AY98">
        <v>96.39</v>
      </c>
      <c r="AZ98">
        <v>14.46</v>
      </c>
      <c r="BA98">
        <v>1.59</v>
      </c>
      <c r="BB98">
        <v>0.67</v>
      </c>
      <c r="BC98">
        <v>240.98</v>
      </c>
      <c r="BD98">
        <v>48.2</v>
      </c>
      <c r="BE98">
        <v>8.68</v>
      </c>
      <c r="BF98">
        <v>48.2</v>
      </c>
      <c r="BG98">
        <v>64.66</v>
      </c>
      <c r="BH98">
        <v>0.88</v>
      </c>
      <c r="BI98">
        <v>0</v>
      </c>
      <c r="BJ98">
        <v>0</v>
      </c>
      <c r="BK98">
        <v>24.1</v>
      </c>
      <c r="BL98">
        <v>24.1</v>
      </c>
      <c r="BM98">
        <v>4.82</v>
      </c>
      <c r="BN98">
        <v>24.02</v>
      </c>
      <c r="BO98">
        <v>37.24</v>
      </c>
      <c r="BP98">
        <v>168.44</v>
      </c>
      <c r="BQ98">
        <v>37.24</v>
      </c>
      <c r="BR98">
        <v>134.94999999999999</v>
      </c>
      <c r="BS98">
        <v>47.67</v>
      </c>
      <c r="BT98">
        <v>18.68</v>
      </c>
      <c r="BU98">
        <v>0</v>
      </c>
      <c r="BV98">
        <v>0</v>
      </c>
      <c r="BW98">
        <v>96.39</v>
      </c>
      <c r="BX98">
        <v>0</v>
      </c>
      <c r="BY98">
        <v>0</v>
      </c>
      <c r="BZ98">
        <v>24.1</v>
      </c>
      <c r="CA98">
        <v>18.54</v>
      </c>
      <c r="CB98">
        <v>72.290000000000006</v>
      </c>
      <c r="CC98">
        <v>192.78</v>
      </c>
      <c r="CD98">
        <v>12.42</v>
      </c>
      <c r="CE98">
        <v>0</v>
      </c>
      <c r="CF98">
        <v>96.39</v>
      </c>
      <c r="C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22.234590000000004</v>
      </c>
      <c r="I99" s="69">
        <f t="shared" ref="I99:BU99" si="1">SUM(I3:I98)/4000</f>
        <v>11.866749999999996</v>
      </c>
      <c r="J99" s="69">
        <f t="shared" si="1"/>
        <v>16.579899999999988</v>
      </c>
      <c r="K99" s="69">
        <f t="shared" si="1"/>
        <v>3.993439999999993</v>
      </c>
      <c r="L99" s="69">
        <f t="shared" si="1"/>
        <v>0.20760249999999991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0.50602999999999987</v>
      </c>
      <c r="X99">
        <f t="shared" si="1"/>
        <v>0.89375999999999778</v>
      </c>
      <c r="Y99">
        <f t="shared" si="1"/>
        <v>4.6320000000000104E-2</v>
      </c>
      <c r="Z99">
        <f t="shared" si="1"/>
        <v>1.463999999999999E-2</v>
      </c>
      <c r="AA99">
        <f t="shared" si="1"/>
        <v>3.829119999999997</v>
      </c>
      <c r="AB99">
        <f t="shared" si="1"/>
        <v>1.6005599999999973</v>
      </c>
      <c r="AC99">
        <f t="shared" si="1"/>
        <v>1.1519999999999983E-2</v>
      </c>
      <c r="AD99">
        <f t="shared" si="1"/>
        <v>0.43373999999999996</v>
      </c>
      <c r="AE99">
        <f t="shared" si="1"/>
        <v>2.3133600000000016</v>
      </c>
      <c r="AF99">
        <f t="shared" si="1"/>
        <v>0.57831999999999983</v>
      </c>
      <c r="AG99">
        <f t="shared" si="1"/>
        <v>8.6399999999999914E-3</v>
      </c>
      <c r="AH99">
        <f t="shared" si="1"/>
        <v>2.0000000000000007E-2</v>
      </c>
      <c r="AI99">
        <f t="shared" si="1"/>
        <v>2.1746399999999975</v>
      </c>
      <c r="AJ99">
        <f t="shared" si="1"/>
        <v>0.21078000000000016</v>
      </c>
      <c r="AK99">
        <f t="shared" si="1"/>
        <v>2.3279999999999981E-2</v>
      </c>
      <c r="AL99">
        <f t="shared" si="1"/>
        <v>6.9359999999999825E-2</v>
      </c>
      <c r="AM99">
        <f t="shared" si="1"/>
        <v>1.2480000000000022E-2</v>
      </c>
      <c r="AN99">
        <f t="shared" si="1"/>
        <v>0.57839999999999892</v>
      </c>
      <c r="AO99">
        <f t="shared" si="1"/>
        <v>2.0167199999999981</v>
      </c>
      <c r="AP99">
        <f t="shared" si="1"/>
        <v>1.1567999999999978</v>
      </c>
      <c r="AQ99">
        <f t="shared" si="1"/>
        <v>4.8759999999999998E-2</v>
      </c>
      <c r="AR99">
        <f t="shared" si="1"/>
        <v>2.1119999999999993E-2</v>
      </c>
      <c r="AS99">
        <f t="shared" si="1"/>
        <v>0.96389999999999965</v>
      </c>
      <c r="AT99">
        <f t="shared" si="1"/>
        <v>0.96389999999999965</v>
      </c>
      <c r="AU99">
        <f t="shared" si="1"/>
        <v>0.24100000000000013</v>
      </c>
      <c r="AV99">
        <f t="shared" si="1"/>
        <v>0.19280000000000011</v>
      </c>
      <c r="AW99">
        <f t="shared" si="1"/>
        <v>0.5090400000000006</v>
      </c>
      <c r="AX99">
        <f t="shared" si="1"/>
        <v>1.9277999999999993</v>
      </c>
      <c r="AY99">
        <f t="shared" si="1"/>
        <v>2.3133600000000016</v>
      </c>
      <c r="AZ99">
        <f t="shared" si="1"/>
        <v>0.53019999999999956</v>
      </c>
      <c r="BA99">
        <f t="shared" si="1"/>
        <v>3.8160000000000062E-2</v>
      </c>
      <c r="BB99">
        <f t="shared" si="1"/>
        <v>1.6080000000000032E-2</v>
      </c>
      <c r="BC99">
        <f t="shared" si="1"/>
        <v>5.7835199999999913</v>
      </c>
      <c r="BD99">
        <f t="shared" si="1"/>
        <v>1.1567999999999978</v>
      </c>
      <c r="BE99">
        <f t="shared" si="1"/>
        <v>0.23812000000000028</v>
      </c>
      <c r="BF99">
        <f t="shared" si="1"/>
        <v>1.1567999999999978</v>
      </c>
      <c r="BG99">
        <f t="shared" si="1"/>
        <v>1.5518399999999979</v>
      </c>
      <c r="BH99">
        <f t="shared" si="1"/>
        <v>2.1119999999999993E-2</v>
      </c>
      <c r="BI99">
        <f t="shared" si="1"/>
        <v>0.72289999999999976</v>
      </c>
      <c r="BJ99">
        <f t="shared" si="1"/>
        <v>4.5602500000000004E-2</v>
      </c>
      <c r="BK99">
        <f t="shared" si="1"/>
        <v>0.57839999999999892</v>
      </c>
      <c r="BL99">
        <f t="shared" si="1"/>
        <v>0.57839999999999892</v>
      </c>
      <c r="BM99">
        <f t="shared" si="1"/>
        <v>0.11567999999999987</v>
      </c>
      <c r="BN99">
        <f t="shared" si="1"/>
        <v>0.57647999999999966</v>
      </c>
      <c r="BO99">
        <f t="shared" si="1"/>
        <v>0.89375999999999778</v>
      </c>
      <c r="BP99">
        <f t="shared" si="1"/>
        <v>4.0425600000000044</v>
      </c>
      <c r="BQ99">
        <f t="shared" si="1"/>
        <v>0.89375999999999778</v>
      </c>
      <c r="BR99">
        <f t="shared" si="1"/>
        <v>3.2388000000000048</v>
      </c>
      <c r="BS99">
        <f t="shared" si="1"/>
        <v>0.42903000000000019</v>
      </c>
      <c r="BT99">
        <f t="shared" si="1"/>
        <v>0.41898000000000019</v>
      </c>
      <c r="BU99">
        <f t="shared" si="1"/>
        <v>0</v>
      </c>
      <c r="BV99">
        <f t="shared" ref="BV99:EC99" si="2">SUM(BV3:BV98)/4000</f>
        <v>0.11568000000000001</v>
      </c>
      <c r="BW99">
        <f t="shared" si="2"/>
        <v>1.3494600000000008</v>
      </c>
      <c r="BX99">
        <f t="shared" si="2"/>
        <v>0</v>
      </c>
      <c r="BY99">
        <f t="shared" si="2"/>
        <v>0</v>
      </c>
      <c r="BZ99">
        <f t="shared" si="2"/>
        <v>0.33739999999999987</v>
      </c>
      <c r="CA99">
        <f t="shared" si="2"/>
        <v>0.5913724999999993</v>
      </c>
      <c r="CB99">
        <f t="shared" si="2"/>
        <v>1.0120599999999995</v>
      </c>
      <c r="CC99">
        <f t="shared" si="2"/>
        <v>2.6989200000000015</v>
      </c>
      <c r="CD99">
        <f t="shared" si="2"/>
        <v>0.29807999999999985</v>
      </c>
      <c r="CE99">
        <f t="shared" si="2"/>
        <v>0</v>
      </c>
      <c r="CF99">
        <f t="shared" si="2"/>
        <v>1.3494600000000008</v>
      </c>
      <c r="CG99">
        <f t="shared" si="2"/>
        <v>0.42270749999999996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538</v>
      </c>
      <c r="X100" t="s">
        <v>540</v>
      </c>
      <c r="Y100" t="s">
        <v>542</v>
      </c>
      <c r="Z100" t="s">
        <v>544</v>
      </c>
      <c r="AA100" t="s">
        <v>546</v>
      </c>
      <c r="AB100" t="s">
        <v>548</v>
      </c>
      <c r="AC100" t="s">
        <v>549</v>
      </c>
      <c r="AD100" t="s">
        <v>550</v>
      </c>
      <c r="AE100" t="s">
        <v>552</v>
      </c>
      <c r="AF100" t="s">
        <v>554</v>
      </c>
      <c r="AG100" t="s">
        <v>555</v>
      </c>
      <c r="AH100" t="s">
        <v>557</v>
      </c>
      <c r="AI100" t="s">
        <v>559</v>
      </c>
      <c r="AJ100" t="s">
        <v>561</v>
      </c>
      <c r="AK100" t="s">
        <v>562</v>
      </c>
      <c r="AL100" t="s">
        <v>564</v>
      </c>
      <c r="AM100" t="s">
        <v>565</v>
      </c>
      <c r="AN100" t="s">
        <v>567</v>
      </c>
      <c r="AO100" t="s">
        <v>569</v>
      </c>
      <c r="AP100" t="s">
        <v>571</v>
      </c>
      <c r="AQ100" t="s">
        <v>573</v>
      </c>
      <c r="AR100" t="s">
        <v>574</v>
      </c>
      <c r="AS100" t="s">
        <v>576</v>
      </c>
      <c r="AT100" t="s">
        <v>578</v>
      </c>
      <c r="AU100" t="s">
        <v>580</v>
      </c>
      <c r="AV100" t="s">
        <v>581</v>
      </c>
      <c r="AW100" t="s">
        <v>583</v>
      </c>
      <c r="AX100" t="s">
        <v>585</v>
      </c>
      <c r="AY100" t="s">
        <v>587</v>
      </c>
      <c r="AZ100" t="s">
        <v>589</v>
      </c>
      <c r="BA100" t="s">
        <v>590</v>
      </c>
      <c r="BB100" t="s">
        <v>591</v>
      </c>
      <c r="BC100" t="s">
        <v>592</v>
      </c>
      <c r="BD100" t="s">
        <v>594</v>
      </c>
      <c r="BE100" t="s">
        <v>596</v>
      </c>
      <c r="BF100" t="s">
        <v>598</v>
      </c>
      <c r="BG100" t="s">
        <v>600</v>
      </c>
      <c r="BH100" t="s">
        <v>601</v>
      </c>
      <c r="BI100" t="s">
        <v>603</v>
      </c>
      <c r="BJ100" t="s">
        <v>605</v>
      </c>
      <c r="BK100" t="s">
        <v>607</v>
      </c>
      <c r="BL100" t="s">
        <v>608</v>
      </c>
      <c r="BM100" t="s">
        <v>610</v>
      </c>
      <c r="BN100" t="s">
        <v>612</v>
      </c>
      <c r="BO100" t="s">
        <v>613</v>
      </c>
      <c r="BP100" t="s">
        <v>615</v>
      </c>
      <c r="BQ100" t="s">
        <v>616</v>
      </c>
      <c r="BR100" t="s">
        <v>617</v>
      </c>
      <c r="BS100" t="s">
        <v>619</v>
      </c>
      <c r="BT100" t="s">
        <v>621</v>
      </c>
      <c r="BU100" t="s">
        <v>623</v>
      </c>
      <c r="BV100" t="s">
        <v>625</v>
      </c>
      <c r="BW100" t="s">
        <v>626</v>
      </c>
      <c r="BX100" t="s">
        <v>628</v>
      </c>
      <c r="BY100" t="s">
        <v>630</v>
      </c>
      <c r="BZ100" t="s">
        <v>631</v>
      </c>
      <c r="CA100" t="s">
        <v>632</v>
      </c>
      <c r="CB100" t="s">
        <v>633</v>
      </c>
      <c r="CC100" t="s">
        <v>634</v>
      </c>
      <c r="CD100" t="s">
        <v>636</v>
      </c>
      <c r="CE100" t="s">
        <v>638</v>
      </c>
      <c r="CF100" t="s">
        <v>639</v>
      </c>
      <c r="CG100" t="s">
        <v>641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643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13.5</v>
      </c>
      <c r="M3" s="72">
        <v>1.25</v>
      </c>
      <c r="N3" s="71">
        <v>-329</v>
      </c>
      <c r="O3" s="53">
        <v>-146</v>
      </c>
      <c r="P3" s="53">
        <v>-366</v>
      </c>
      <c r="Q3" s="53">
        <v>-35</v>
      </c>
      <c r="R3" s="53">
        <v>0</v>
      </c>
      <c r="S3" s="72">
        <v>0</v>
      </c>
      <c r="T3" t="s">
        <v>643</v>
      </c>
      <c r="U3" s="73">
        <v>-877</v>
      </c>
      <c r="V3" s="74">
        <v>14.75</v>
      </c>
      <c r="W3">
        <v>-329</v>
      </c>
      <c r="X3">
        <v>-146</v>
      </c>
      <c r="Y3">
        <v>-1</v>
      </c>
      <c r="Z3">
        <v>13.5</v>
      </c>
      <c r="AA3">
        <v>-35</v>
      </c>
      <c r="AB3">
        <v>1.25</v>
      </c>
      <c r="AC3">
        <v>-366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13.49</v>
      </c>
      <c r="M4" s="74">
        <v>0.57999999999999996</v>
      </c>
      <c r="N4" s="73">
        <v>-311</v>
      </c>
      <c r="O4" s="46">
        <v>-146</v>
      </c>
      <c r="P4" s="46">
        <v>-396</v>
      </c>
      <c r="Q4" s="46">
        <v>-35</v>
      </c>
      <c r="R4" s="46">
        <v>0</v>
      </c>
      <c r="S4" s="74">
        <v>0</v>
      </c>
      <c r="T4" t="s">
        <v>643</v>
      </c>
      <c r="U4" s="73">
        <v>-889</v>
      </c>
      <c r="V4" s="74">
        <v>14.07</v>
      </c>
      <c r="W4">
        <v>-311</v>
      </c>
      <c r="X4">
        <v>-146</v>
      </c>
      <c r="Y4">
        <v>-1</v>
      </c>
      <c r="Z4">
        <v>13.49</v>
      </c>
      <c r="AA4">
        <v>-35</v>
      </c>
      <c r="AB4">
        <v>0.57999999999999996</v>
      </c>
      <c r="AC4">
        <v>-396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12.72</v>
      </c>
      <c r="M5" s="74">
        <v>0</v>
      </c>
      <c r="N5" s="73">
        <v>-244</v>
      </c>
      <c r="O5" s="46">
        <v>-100</v>
      </c>
      <c r="P5" s="46">
        <v>-335</v>
      </c>
      <c r="Q5" s="46">
        <v>-35</v>
      </c>
      <c r="R5" s="46">
        <v>0</v>
      </c>
      <c r="S5" s="74">
        <v>0</v>
      </c>
      <c r="U5" s="73">
        <v>-715</v>
      </c>
      <c r="V5" s="74">
        <v>12.72</v>
      </c>
      <c r="W5">
        <v>-244</v>
      </c>
      <c r="X5">
        <v>-100</v>
      </c>
      <c r="Y5">
        <v>-1</v>
      </c>
      <c r="Z5">
        <v>12.72</v>
      </c>
      <c r="AA5">
        <v>-35</v>
      </c>
      <c r="AB5">
        <v>0</v>
      </c>
      <c r="AC5">
        <v>-335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12.72</v>
      </c>
      <c r="M6" s="74">
        <v>0</v>
      </c>
      <c r="N6" s="73">
        <v>-171</v>
      </c>
      <c r="O6" s="46">
        <v>-100</v>
      </c>
      <c r="P6" s="46">
        <v>-329</v>
      </c>
      <c r="Q6" s="46">
        <v>-35</v>
      </c>
      <c r="R6" s="46">
        <v>0</v>
      </c>
      <c r="S6" s="74">
        <v>0</v>
      </c>
      <c r="U6" s="73">
        <v>-636</v>
      </c>
      <c r="V6" s="74">
        <v>12.72</v>
      </c>
      <c r="W6">
        <v>-171</v>
      </c>
      <c r="X6">
        <v>-100</v>
      </c>
      <c r="Y6">
        <v>-1</v>
      </c>
      <c r="Z6">
        <v>12.72</v>
      </c>
      <c r="AA6">
        <v>-35</v>
      </c>
      <c r="AB6">
        <v>0</v>
      </c>
      <c r="AC6">
        <v>-329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12.72</v>
      </c>
      <c r="M7" s="74">
        <v>0</v>
      </c>
      <c r="N7" s="73">
        <v>-157</v>
      </c>
      <c r="O7" s="46">
        <v>-138</v>
      </c>
      <c r="P7" s="46">
        <v>-240</v>
      </c>
      <c r="Q7" s="46">
        <v>-80</v>
      </c>
      <c r="R7" s="46">
        <v>0</v>
      </c>
      <c r="S7" s="74">
        <v>0</v>
      </c>
      <c r="U7" s="73">
        <v>-616</v>
      </c>
      <c r="V7" s="74">
        <v>12.72</v>
      </c>
      <c r="W7">
        <v>-157</v>
      </c>
      <c r="X7">
        <v>-138</v>
      </c>
      <c r="Y7">
        <v>-1</v>
      </c>
      <c r="Z7">
        <v>12.72</v>
      </c>
      <c r="AA7">
        <v>-80</v>
      </c>
      <c r="AB7">
        <v>0</v>
      </c>
      <c r="AC7">
        <v>-240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12.72</v>
      </c>
      <c r="M8" s="74">
        <v>0</v>
      </c>
      <c r="N8" s="73">
        <v>-151</v>
      </c>
      <c r="O8" s="46">
        <v>-208</v>
      </c>
      <c r="P8" s="46">
        <v>-219</v>
      </c>
      <c r="Q8" s="46">
        <v>-80</v>
      </c>
      <c r="R8" s="46">
        <v>0</v>
      </c>
      <c r="S8" s="74">
        <v>0</v>
      </c>
      <c r="U8" s="73">
        <v>-659</v>
      </c>
      <c r="V8" s="74">
        <v>12.72</v>
      </c>
      <c r="W8">
        <v>-151</v>
      </c>
      <c r="X8">
        <v>-208</v>
      </c>
      <c r="Y8">
        <v>-1</v>
      </c>
      <c r="Z8">
        <v>12.72</v>
      </c>
      <c r="AA8">
        <v>-80</v>
      </c>
      <c r="AB8">
        <v>0</v>
      </c>
      <c r="AC8">
        <v>-219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12.72</v>
      </c>
      <c r="M9" s="74">
        <v>0</v>
      </c>
      <c r="N9" s="73">
        <v>-183</v>
      </c>
      <c r="O9" s="46">
        <v>-175</v>
      </c>
      <c r="P9" s="46">
        <v>-189</v>
      </c>
      <c r="Q9" s="46">
        <v>-80</v>
      </c>
      <c r="R9" s="46">
        <v>0</v>
      </c>
      <c r="S9" s="74">
        <v>0</v>
      </c>
      <c r="U9" s="73">
        <v>-628</v>
      </c>
      <c r="V9" s="74">
        <v>12.72</v>
      </c>
      <c r="W9">
        <v>-183</v>
      </c>
      <c r="X9">
        <v>-175</v>
      </c>
      <c r="Y9">
        <v>-1</v>
      </c>
      <c r="Z9">
        <v>12.72</v>
      </c>
      <c r="AA9">
        <v>-80</v>
      </c>
      <c r="AB9">
        <v>0</v>
      </c>
      <c r="AC9">
        <v>-189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12.72</v>
      </c>
      <c r="M10" s="74">
        <v>0.1</v>
      </c>
      <c r="N10" s="73">
        <v>-179</v>
      </c>
      <c r="O10" s="46">
        <v>-154</v>
      </c>
      <c r="P10" s="46">
        <v>-176</v>
      </c>
      <c r="Q10" s="46">
        <v>-80</v>
      </c>
      <c r="R10" s="46">
        <v>0</v>
      </c>
      <c r="S10" s="74">
        <v>0</v>
      </c>
      <c r="U10" s="73">
        <v>-590</v>
      </c>
      <c r="V10" s="74">
        <v>12.82</v>
      </c>
      <c r="W10">
        <v>-179</v>
      </c>
      <c r="X10">
        <v>-154</v>
      </c>
      <c r="Y10">
        <v>-1</v>
      </c>
      <c r="Z10">
        <v>12.72</v>
      </c>
      <c r="AA10">
        <v>-80</v>
      </c>
      <c r="AB10">
        <v>0.1</v>
      </c>
      <c r="AC10">
        <v>-176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11.76</v>
      </c>
      <c r="M11" s="74">
        <v>0</v>
      </c>
      <c r="N11" s="73">
        <v>-113</v>
      </c>
      <c r="O11" s="46">
        <v>-149</v>
      </c>
      <c r="P11" s="46">
        <v>-149</v>
      </c>
      <c r="Q11" s="46">
        <v>-63</v>
      </c>
      <c r="R11" s="46">
        <v>0</v>
      </c>
      <c r="S11" s="74">
        <v>0</v>
      </c>
      <c r="U11" s="73">
        <v>-475</v>
      </c>
      <c r="V11" s="74">
        <v>11.76</v>
      </c>
      <c r="W11">
        <v>-113</v>
      </c>
      <c r="X11">
        <v>-149</v>
      </c>
      <c r="Y11">
        <v>-1</v>
      </c>
      <c r="Z11">
        <v>11.76</v>
      </c>
      <c r="AA11">
        <v>-63</v>
      </c>
      <c r="AB11">
        <v>0</v>
      </c>
      <c r="AC11">
        <v>-149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11.76</v>
      </c>
      <c r="M12" s="74">
        <v>0</v>
      </c>
      <c r="N12" s="73">
        <v>-119</v>
      </c>
      <c r="O12" s="46">
        <v>-151</v>
      </c>
      <c r="P12" s="46">
        <v>-170</v>
      </c>
      <c r="Q12" s="46">
        <v>-56</v>
      </c>
      <c r="R12" s="46">
        <v>0</v>
      </c>
      <c r="S12" s="74">
        <v>0</v>
      </c>
      <c r="U12" s="73">
        <v>-497</v>
      </c>
      <c r="V12" s="74">
        <v>11.76</v>
      </c>
      <c r="W12">
        <v>-119</v>
      </c>
      <c r="X12">
        <v>-151</v>
      </c>
      <c r="Y12">
        <v>-1</v>
      </c>
      <c r="Z12">
        <v>11.76</v>
      </c>
      <c r="AA12">
        <v>-56</v>
      </c>
      <c r="AB12">
        <v>0</v>
      </c>
      <c r="AC12">
        <v>-170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11.76</v>
      </c>
      <c r="M13" s="74">
        <v>0</v>
      </c>
      <c r="N13" s="73">
        <v>-160</v>
      </c>
      <c r="O13" s="46">
        <v>-157</v>
      </c>
      <c r="P13" s="46">
        <v>-171</v>
      </c>
      <c r="Q13" s="46">
        <v>-56</v>
      </c>
      <c r="R13" s="46">
        <v>0</v>
      </c>
      <c r="S13" s="74">
        <v>0</v>
      </c>
      <c r="U13" s="73">
        <v>-545</v>
      </c>
      <c r="V13" s="74">
        <v>11.76</v>
      </c>
      <c r="W13">
        <v>-160</v>
      </c>
      <c r="X13">
        <v>-157</v>
      </c>
      <c r="Y13">
        <v>-1</v>
      </c>
      <c r="Z13">
        <v>11.76</v>
      </c>
      <c r="AA13">
        <v>-56</v>
      </c>
      <c r="AB13">
        <v>0</v>
      </c>
      <c r="AC13">
        <v>-171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11.76</v>
      </c>
      <c r="M14" s="74">
        <v>0</v>
      </c>
      <c r="N14" s="73">
        <v>-155</v>
      </c>
      <c r="O14" s="46">
        <v>-156</v>
      </c>
      <c r="P14" s="46">
        <v>-192</v>
      </c>
      <c r="Q14" s="46">
        <v>-56</v>
      </c>
      <c r="R14" s="46">
        <v>0</v>
      </c>
      <c r="S14" s="74">
        <v>0</v>
      </c>
      <c r="U14" s="73">
        <v>-560</v>
      </c>
      <c r="V14" s="74">
        <v>11.76</v>
      </c>
      <c r="W14">
        <v>-155</v>
      </c>
      <c r="X14">
        <v>-156</v>
      </c>
      <c r="Y14">
        <v>-1</v>
      </c>
      <c r="Z14">
        <v>11.76</v>
      </c>
      <c r="AA14">
        <v>-56</v>
      </c>
      <c r="AB14">
        <v>0</v>
      </c>
      <c r="AC14">
        <v>-192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11.76</v>
      </c>
      <c r="M15" s="74">
        <v>0</v>
      </c>
      <c r="N15" s="73">
        <v>-123</v>
      </c>
      <c r="O15" s="46">
        <v>-153</v>
      </c>
      <c r="P15" s="46">
        <v>-139</v>
      </c>
      <c r="Q15" s="46">
        <v>-55</v>
      </c>
      <c r="R15" s="46">
        <v>0</v>
      </c>
      <c r="S15" s="74">
        <v>0</v>
      </c>
      <c r="U15" s="73">
        <v>-471</v>
      </c>
      <c r="V15" s="74">
        <v>11.76</v>
      </c>
      <c r="W15">
        <v>-123</v>
      </c>
      <c r="X15">
        <v>-153</v>
      </c>
      <c r="Y15">
        <v>-1</v>
      </c>
      <c r="Z15">
        <v>11.76</v>
      </c>
      <c r="AA15">
        <v>-55</v>
      </c>
      <c r="AB15">
        <v>0</v>
      </c>
      <c r="AC15">
        <v>-139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11.76</v>
      </c>
      <c r="M16" s="74">
        <v>0</v>
      </c>
      <c r="N16" s="73">
        <v>-119</v>
      </c>
      <c r="O16" s="46">
        <v>-153</v>
      </c>
      <c r="P16" s="46">
        <v>-157</v>
      </c>
      <c r="Q16" s="46">
        <v>-56</v>
      </c>
      <c r="R16" s="46">
        <v>0</v>
      </c>
      <c r="S16" s="74">
        <v>0</v>
      </c>
      <c r="U16" s="73">
        <v>-486</v>
      </c>
      <c r="V16" s="74">
        <v>11.76</v>
      </c>
      <c r="W16">
        <v>-119</v>
      </c>
      <c r="X16">
        <v>-153</v>
      </c>
      <c r="Y16">
        <v>-1</v>
      </c>
      <c r="Z16">
        <v>11.76</v>
      </c>
      <c r="AA16">
        <v>-56</v>
      </c>
      <c r="AB16">
        <v>0</v>
      </c>
      <c r="AC16">
        <v>-157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10.8</v>
      </c>
      <c r="M17" s="74">
        <v>0</v>
      </c>
      <c r="N17" s="73">
        <v>-103</v>
      </c>
      <c r="O17" s="46">
        <v>-156</v>
      </c>
      <c r="P17" s="46">
        <v>-177</v>
      </c>
      <c r="Q17" s="46">
        <v>-57</v>
      </c>
      <c r="R17" s="46">
        <v>0</v>
      </c>
      <c r="S17" s="74">
        <v>0</v>
      </c>
      <c r="U17" s="73">
        <v>-494</v>
      </c>
      <c r="V17" s="74">
        <v>10.8</v>
      </c>
      <c r="W17">
        <v>-103</v>
      </c>
      <c r="X17">
        <v>-156</v>
      </c>
      <c r="Y17">
        <v>-1</v>
      </c>
      <c r="Z17">
        <v>10.8</v>
      </c>
      <c r="AA17">
        <v>-57</v>
      </c>
      <c r="AB17">
        <v>0</v>
      </c>
      <c r="AC17">
        <v>-177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10.8</v>
      </c>
      <c r="M18" s="74">
        <v>0</v>
      </c>
      <c r="N18" s="73">
        <v>-93</v>
      </c>
      <c r="O18" s="46">
        <v>-151</v>
      </c>
      <c r="P18" s="46">
        <v>-173</v>
      </c>
      <c r="Q18" s="46">
        <v>-57</v>
      </c>
      <c r="R18" s="46">
        <v>0</v>
      </c>
      <c r="S18" s="74">
        <v>0</v>
      </c>
      <c r="U18" s="73">
        <v>-475</v>
      </c>
      <c r="V18" s="74">
        <v>10.8</v>
      </c>
      <c r="W18">
        <v>-93</v>
      </c>
      <c r="X18">
        <v>-151</v>
      </c>
      <c r="Y18">
        <v>-1</v>
      </c>
      <c r="Z18">
        <v>10.8</v>
      </c>
      <c r="AA18">
        <v>-57</v>
      </c>
      <c r="AB18">
        <v>0</v>
      </c>
      <c r="AC18">
        <v>-173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10.8</v>
      </c>
      <c r="M19" s="74">
        <v>0</v>
      </c>
      <c r="N19" s="73">
        <v>-64</v>
      </c>
      <c r="O19" s="46">
        <v>-147</v>
      </c>
      <c r="P19" s="46">
        <v>-175</v>
      </c>
      <c r="Q19" s="46">
        <v>-57</v>
      </c>
      <c r="R19" s="46">
        <v>0</v>
      </c>
      <c r="S19" s="74">
        <v>0</v>
      </c>
      <c r="U19" s="73">
        <v>-444</v>
      </c>
      <c r="V19" s="74">
        <v>10.8</v>
      </c>
      <c r="W19">
        <v>-64</v>
      </c>
      <c r="X19">
        <v>-147</v>
      </c>
      <c r="Y19">
        <v>-1</v>
      </c>
      <c r="Z19">
        <v>10.8</v>
      </c>
      <c r="AA19">
        <v>-57</v>
      </c>
      <c r="AB19">
        <v>0</v>
      </c>
      <c r="AC19">
        <v>-175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10.8</v>
      </c>
      <c r="M20" s="74">
        <v>0</v>
      </c>
      <c r="N20" s="73">
        <v>-62</v>
      </c>
      <c r="O20" s="46">
        <v>-141</v>
      </c>
      <c r="P20" s="46">
        <v>-171</v>
      </c>
      <c r="Q20" s="46">
        <v>-57</v>
      </c>
      <c r="R20" s="46">
        <v>0</v>
      </c>
      <c r="S20" s="74">
        <v>0</v>
      </c>
      <c r="U20" s="73">
        <v>-432</v>
      </c>
      <c r="V20" s="74">
        <v>10.8</v>
      </c>
      <c r="W20">
        <v>-62</v>
      </c>
      <c r="X20">
        <v>-141</v>
      </c>
      <c r="Y20">
        <v>-1</v>
      </c>
      <c r="Z20">
        <v>10.8</v>
      </c>
      <c r="AA20">
        <v>-57</v>
      </c>
      <c r="AB20">
        <v>0</v>
      </c>
      <c r="AC20">
        <v>-171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10.8</v>
      </c>
      <c r="M21" s="74">
        <v>0</v>
      </c>
      <c r="N21" s="73">
        <v>-59</v>
      </c>
      <c r="O21" s="46">
        <v>-133</v>
      </c>
      <c r="P21" s="46">
        <v>-179</v>
      </c>
      <c r="Q21" s="46">
        <v>-57</v>
      </c>
      <c r="R21" s="46">
        <v>0</v>
      </c>
      <c r="S21" s="74">
        <v>0</v>
      </c>
      <c r="U21" s="73">
        <v>-429</v>
      </c>
      <c r="V21" s="74">
        <v>10.8</v>
      </c>
      <c r="W21">
        <v>-59</v>
      </c>
      <c r="X21">
        <v>-133</v>
      </c>
      <c r="Y21">
        <v>-1</v>
      </c>
      <c r="Z21">
        <v>10.8</v>
      </c>
      <c r="AA21">
        <v>-57</v>
      </c>
      <c r="AB21">
        <v>0</v>
      </c>
      <c r="AC21">
        <v>-179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10.8</v>
      </c>
      <c r="M22" s="74">
        <v>0</v>
      </c>
      <c r="N22" s="73">
        <v>-52</v>
      </c>
      <c r="O22" s="46">
        <v>-129</v>
      </c>
      <c r="P22" s="46">
        <v>-177</v>
      </c>
      <c r="Q22" s="46">
        <v>-57</v>
      </c>
      <c r="R22" s="46">
        <v>0</v>
      </c>
      <c r="S22" s="74">
        <v>0</v>
      </c>
      <c r="U22" s="73">
        <v>-416</v>
      </c>
      <c r="V22" s="74">
        <v>10.8</v>
      </c>
      <c r="W22">
        <v>-52</v>
      </c>
      <c r="X22">
        <v>-129</v>
      </c>
      <c r="Y22">
        <v>-1</v>
      </c>
      <c r="Z22">
        <v>10.8</v>
      </c>
      <c r="AA22">
        <v>-57</v>
      </c>
      <c r="AB22">
        <v>0</v>
      </c>
      <c r="AC22">
        <v>-177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10.79</v>
      </c>
      <c r="M23" s="74">
        <v>0.1</v>
      </c>
      <c r="N23" s="73">
        <v>-55</v>
      </c>
      <c r="O23" s="46">
        <v>-113</v>
      </c>
      <c r="P23" s="46">
        <v>-172.98</v>
      </c>
      <c r="Q23" s="46">
        <v>-57</v>
      </c>
      <c r="R23" s="46">
        <v>0</v>
      </c>
      <c r="S23" s="74">
        <v>0</v>
      </c>
      <c r="U23" s="73">
        <v>-398.98</v>
      </c>
      <c r="V23" s="74">
        <v>10.89</v>
      </c>
      <c r="W23">
        <v>-55</v>
      </c>
      <c r="X23">
        <v>-113</v>
      </c>
      <c r="Y23">
        <v>-1</v>
      </c>
      <c r="Z23">
        <v>10.79</v>
      </c>
      <c r="AA23">
        <v>-57</v>
      </c>
      <c r="AB23">
        <v>0.1</v>
      </c>
      <c r="AC23">
        <v>-172.98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10.79</v>
      </c>
      <c r="M24" s="74">
        <v>0.1</v>
      </c>
      <c r="N24" s="73">
        <v>-73</v>
      </c>
      <c r="O24" s="46">
        <v>-109</v>
      </c>
      <c r="P24" s="46">
        <v>-86</v>
      </c>
      <c r="Q24" s="46">
        <v>-57</v>
      </c>
      <c r="R24" s="46">
        <v>0</v>
      </c>
      <c r="S24" s="74">
        <v>0</v>
      </c>
      <c r="U24" s="73">
        <v>-326</v>
      </c>
      <c r="V24" s="74">
        <v>10.89</v>
      </c>
      <c r="W24">
        <v>-73</v>
      </c>
      <c r="X24">
        <v>-109</v>
      </c>
      <c r="Y24">
        <v>-1</v>
      </c>
      <c r="Z24">
        <v>10.79</v>
      </c>
      <c r="AA24">
        <v>-57</v>
      </c>
      <c r="AB24">
        <v>0.1</v>
      </c>
      <c r="AC24">
        <v>-86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10.8</v>
      </c>
      <c r="M25" s="74">
        <v>0</v>
      </c>
      <c r="N25" s="73">
        <v>-94</v>
      </c>
      <c r="O25" s="46">
        <v>-86</v>
      </c>
      <c r="P25" s="46">
        <v>-83</v>
      </c>
      <c r="Q25" s="46">
        <v>-57</v>
      </c>
      <c r="R25" s="46">
        <v>0</v>
      </c>
      <c r="S25" s="74">
        <v>0</v>
      </c>
      <c r="U25" s="73">
        <v>-321</v>
      </c>
      <c r="V25" s="74">
        <v>10.8</v>
      </c>
      <c r="W25">
        <v>-94</v>
      </c>
      <c r="X25">
        <v>-86</v>
      </c>
      <c r="Y25">
        <v>-1</v>
      </c>
      <c r="Z25">
        <v>10.8</v>
      </c>
      <c r="AA25">
        <v>-57</v>
      </c>
      <c r="AB25">
        <v>0</v>
      </c>
      <c r="AC25">
        <v>-83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10.79</v>
      </c>
      <c r="M26" s="74">
        <v>0.1</v>
      </c>
      <c r="N26" s="73">
        <v>-157</v>
      </c>
      <c r="O26" s="46">
        <v>-84</v>
      </c>
      <c r="P26" s="46">
        <v>-77</v>
      </c>
      <c r="Q26" s="46">
        <v>-62</v>
      </c>
      <c r="R26" s="46">
        <v>0</v>
      </c>
      <c r="S26" s="74">
        <v>0</v>
      </c>
      <c r="U26" s="73">
        <v>-381</v>
      </c>
      <c r="V26" s="74">
        <v>10.89</v>
      </c>
      <c r="W26">
        <v>-157</v>
      </c>
      <c r="X26">
        <v>-84</v>
      </c>
      <c r="Y26">
        <v>-1</v>
      </c>
      <c r="Z26">
        <v>10.79</v>
      </c>
      <c r="AA26">
        <v>-62</v>
      </c>
      <c r="AB26">
        <v>0.1</v>
      </c>
      <c r="AC26">
        <v>-77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10.8</v>
      </c>
      <c r="M27" s="74">
        <v>0</v>
      </c>
      <c r="N27" s="73">
        <v>-92</v>
      </c>
      <c r="O27" s="46">
        <v>-26</v>
      </c>
      <c r="P27" s="46">
        <v>-68</v>
      </c>
      <c r="Q27" s="46">
        <v>-62</v>
      </c>
      <c r="R27" s="46">
        <v>0</v>
      </c>
      <c r="S27" s="74">
        <v>0</v>
      </c>
      <c r="U27" s="73">
        <v>-249</v>
      </c>
      <c r="V27" s="74">
        <v>10.8</v>
      </c>
      <c r="W27">
        <v>-92</v>
      </c>
      <c r="X27">
        <v>-26</v>
      </c>
      <c r="Y27">
        <v>-1</v>
      </c>
      <c r="Z27">
        <v>10.8</v>
      </c>
      <c r="AA27">
        <v>-62</v>
      </c>
      <c r="AB27">
        <v>0</v>
      </c>
      <c r="AC27">
        <v>-68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10.8</v>
      </c>
      <c r="M28" s="74">
        <v>0</v>
      </c>
      <c r="N28" s="73">
        <v>-119</v>
      </c>
      <c r="O28" s="46">
        <v>-70</v>
      </c>
      <c r="P28" s="46">
        <v>-64</v>
      </c>
      <c r="Q28" s="46">
        <v>-61</v>
      </c>
      <c r="R28" s="46">
        <v>0</v>
      </c>
      <c r="S28" s="74">
        <v>0</v>
      </c>
      <c r="U28" s="73">
        <v>-315</v>
      </c>
      <c r="V28" s="74">
        <v>10.8</v>
      </c>
      <c r="W28">
        <v>-119</v>
      </c>
      <c r="X28">
        <v>-70</v>
      </c>
      <c r="Y28">
        <v>-1</v>
      </c>
      <c r="Z28">
        <v>10.8</v>
      </c>
      <c r="AA28">
        <v>-61</v>
      </c>
      <c r="AB28">
        <v>0</v>
      </c>
      <c r="AC28">
        <v>-64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11.76</v>
      </c>
      <c r="M29" s="74">
        <v>0</v>
      </c>
      <c r="N29" s="73">
        <v>-141</v>
      </c>
      <c r="O29" s="46">
        <v>-72</v>
      </c>
      <c r="P29" s="46">
        <v>-83</v>
      </c>
      <c r="Q29" s="46">
        <v>-62</v>
      </c>
      <c r="R29" s="46">
        <v>0</v>
      </c>
      <c r="S29" s="74">
        <v>0</v>
      </c>
      <c r="U29" s="73">
        <v>-359</v>
      </c>
      <c r="V29" s="74">
        <v>11.76</v>
      </c>
      <c r="W29">
        <v>-141</v>
      </c>
      <c r="X29">
        <v>-72</v>
      </c>
      <c r="Y29">
        <v>-1</v>
      </c>
      <c r="Z29">
        <v>11.76</v>
      </c>
      <c r="AA29">
        <v>-62</v>
      </c>
      <c r="AB29">
        <v>0</v>
      </c>
      <c r="AC29">
        <v>-83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11.76</v>
      </c>
      <c r="M30" s="74">
        <v>0.1</v>
      </c>
      <c r="N30" s="73">
        <v>-183</v>
      </c>
      <c r="O30" s="46">
        <v>-109</v>
      </c>
      <c r="P30" s="46">
        <v>-89</v>
      </c>
      <c r="Q30" s="46">
        <v>-59</v>
      </c>
      <c r="R30" s="46">
        <v>0</v>
      </c>
      <c r="S30" s="74">
        <v>0</v>
      </c>
      <c r="U30" s="73">
        <v>-441</v>
      </c>
      <c r="V30" s="74">
        <v>11.86</v>
      </c>
      <c r="W30">
        <v>-183</v>
      </c>
      <c r="X30">
        <v>-109</v>
      </c>
      <c r="Y30">
        <v>-1</v>
      </c>
      <c r="Z30">
        <v>11.76</v>
      </c>
      <c r="AA30">
        <v>-59</v>
      </c>
      <c r="AB30">
        <v>0.1</v>
      </c>
      <c r="AC30">
        <v>-89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11.76</v>
      </c>
      <c r="M31" s="74">
        <v>0</v>
      </c>
      <c r="N31" s="73">
        <v>-161</v>
      </c>
      <c r="O31" s="46">
        <v>-114</v>
      </c>
      <c r="P31" s="46">
        <v>-263</v>
      </c>
      <c r="Q31" s="46">
        <v>-57</v>
      </c>
      <c r="R31" s="46">
        <v>0</v>
      </c>
      <c r="S31" s="74">
        <v>0</v>
      </c>
      <c r="U31" s="73">
        <v>-595</v>
      </c>
      <c r="V31" s="74">
        <v>11.76</v>
      </c>
      <c r="W31">
        <v>-161</v>
      </c>
      <c r="X31">
        <v>-114</v>
      </c>
      <c r="Y31">
        <v>0</v>
      </c>
      <c r="Z31">
        <v>11.76</v>
      </c>
      <c r="AA31">
        <v>-57</v>
      </c>
      <c r="AB31">
        <v>0</v>
      </c>
      <c r="AC31">
        <v>-263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12.53</v>
      </c>
      <c r="M32" s="74">
        <v>0</v>
      </c>
      <c r="N32" s="73">
        <v>-122</v>
      </c>
      <c r="O32" s="46">
        <v>-115</v>
      </c>
      <c r="P32" s="46">
        <v>-218</v>
      </c>
      <c r="Q32" s="46">
        <v>-53</v>
      </c>
      <c r="R32" s="46">
        <v>0</v>
      </c>
      <c r="S32" s="74">
        <v>0</v>
      </c>
      <c r="U32" s="73">
        <v>-508</v>
      </c>
      <c r="V32" s="74">
        <v>12.53</v>
      </c>
      <c r="W32">
        <v>-122</v>
      </c>
      <c r="X32">
        <v>-115</v>
      </c>
      <c r="Y32">
        <v>0</v>
      </c>
      <c r="Z32">
        <v>12.53</v>
      </c>
      <c r="AA32">
        <v>-53</v>
      </c>
      <c r="AB32">
        <v>0</v>
      </c>
      <c r="AC32">
        <v>-218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12.05</v>
      </c>
      <c r="M33" s="74">
        <v>0</v>
      </c>
      <c r="N33" s="73">
        <v>-56</v>
      </c>
      <c r="O33" s="46">
        <v>-101</v>
      </c>
      <c r="P33" s="46">
        <v>-171</v>
      </c>
      <c r="Q33" s="46">
        <v>-54</v>
      </c>
      <c r="R33" s="46">
        <v>0</v>
      </c>
      <c r="S33" s="74">
        <v>0</v>
      </c>
      <c r="U33" s="73">
        <v>-382</v>
      </c>
      <c r="V33" s="74">
        <v>12.05</v>
      </c>
      <c r="W33">
        <v>-56</v>
      </c>
      <c r="X33">
        <v>-101</v>
      </c>
      <c r="Y33">
        <v>0</v>
      </c>
      <c r="Z33">
        <v>12.05</v>
      </c>
      <c r="AA33">
        <v>-54</v>
      </c>
      <c r="AB33">
        <v>0</v>
      </c>
      <c r="AC33">
        <v>-171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12.53</v>
      </c>
      <c r="M34" s="74">
        <v>0</v>
      </c>
      <c r="N34" s="73">
        <v>-20</v>
      </c>
      <c r="O34" s="46">
        <v>-100</v>
      </c>
      <c r="P34" s="46">
        <v>-161</v>
      </c>
      <c r="Q34" s="46">
        <v>-64</v>
      </c>
      <c r="R34" s="46">
        <v>0</v>
      </c>
      <c r="S34" s="74">
        <v>0</v>
      </c>
      <c r="U34" s="73">
        <v>-346</v>
      </c>
      <c r="V34" s="74">
        <v>12.53</v>
      </c>
      <c r="W34">
        <v>-20</v>
      </c>
      <c r="X34">
        <v>-100</v>
      </c>
      <c r="Y34">
        <v>-1</v>
      </c>
      <c r="Z34">
        <v>12.53</v>
      </c>
      <c r="AA34">
        <v>-64</v>
      </c>
      <c r="AB34">
        <v>0</v>
      </c>
      <c r="AC34">
        <v>-161</v>
      </c>
    </row>
    <row r="35" spans="7:29">
      <c r="G35" t="s">
        <v>77</v>
      </c>
      <c r="H35" s="73">
        <v>54.95</v>
      </c>
      <c r="I35" s="46">
        <v>0</v>
      </c>
      <c r="J35" s="46">
        <v>0</v>
      </c>
      <c r="K35" s="46">
        <v>0</v>
      </c>
      <c r="L35" s="46">
        <v>13.49</v>
      </c>
      <c r="M35" s="74">
        <v>0</v>
      </c>
      <c r="N35" s="73">
        <v>0</v>
      </c>
      <c r="O35" s="46">
        <v>-70</v>
      </c>
      <c r="P35" s="46">
        <v>-136</v>
      </c>
      <c r="Q35" s="46">
        <v>-62</v>
      </c>
      <c r="R35" s="46">
        <v>0</v>
      </c>
      <c r="S35" s="74">
        <v>0</v>
      </c>
      <c r="U35" s="73">
        <v>-269</v>
      </c>
      <c r="V35" s="74">
        <v>68.44</v>
      </c>
      <c r="W35">
        <v>54.95</v>
      </c>
      <c r="X35">
        <v>-70</v>
      </c>
      <c r="Y35">
        <v>-1</v>
      </c>
      <c r="Z35">
        <v>13.49</v>
      </c>
      <c r="AA35">
        <v>-62</v>
      </c>
      <c r="AB35">
        <v>0</v>
      </c>
      <c r="AC35">
        <v>-136</v>
      </c>
    </row>
    <row r="36" spans="7:29">
      <c r="G36" t="s">
        <v>78</v>
      </c>
      <c r="H36" s="73">
        <v>61.69</v>
      </c>
      <c r="I36" s="46">
        <v>0</v>
      </c>
      <c r="J36" s="46">
        <v>0</v>
      </c>
      <c r="K36" s="46">
        <v>0</v>
      </c>
      <c r="L36" s="46">
        <v>14.46</v>
      </c>
      <c r="M36" s="74">
        <v>0</v>
      </c>
      <c r="N36" s="73">
        <v>0</v>
      </c>
      <c r="O36" s="46">
        <v>-74</v>
      </c>
      <c r="P36" s="46">
        <v>-149</v>
      </c>
      <c r="Q36" s="46">
        <v>-46</v>
      </c>
      <c r="R36" s="46">
        <v>0</v>
      </c>
      <c r="S36" s="74">
        <v>0</v>
      </c>
      <c r="U36" s="73">
        <v>-270</v>
      </c>
      <c r="V36" s="74">
        <v>76.150000000000006</v>
      </c>
      <c r="W36">
        <v>61.69</v>
      </c>
      <c r="X36">
        <v>-74</v>
      </c>
      <c r="Y36">
        <v>-1</v>
      </c>
      <c r="Z36">
        <v>14.46</v>
      </c>
      <c r="AA36">
        <v>-46</v>
      </c>
      <c r="AB36">
        <v>0</v>
      </c>
      <c r="AC36">
        <v>-149</v>
      </c>
    </row>
    <row r="37" spans="7:29">
      <c r="G37" t="s">
        <v>79</v>
      </c>
      <c r="H37" s="73">
        <v>13.49</v>
      </c>
      <c r="I37" s="46">
        <v>0</v>
      </c>
      <c r="J37" s="46">
        <v>0</v>
      </c>
      <c r="K37" s="46">
        <v>0</v>
      </c>
      <c r="L37" s="46">
        <v>15.14</v>
      </c>
      <c r="M37" s="74">
        <v>0</v>
      </c>
      <c r="N37" s="73">
        <v>0</v>
      </c>
      <c r="O37" s="46">
        <v>-37</v>
      </c>
      <c r="P37" s="46">
        <v>-167</v>
      </c>
      <c r="Q37" s="46">
        <v>-33</v>
      </c>
      <c r="R37" s="46">
        <v>0</v>
      </c>
      <c r="S37" s="74">
        <v>0</v>
      </c>
      <c r="U37" s="73">
        <v>-238</v>
      </c>
      <c r="V37" s="74">
        <v>28.63</v>
      </c>
      <c r="W37">
        <v>13.49</v>
      </c>
      <c r="X37">
        <v>-37</v>
      </c>
      <c r="Y37">
        <v>-1</v>
      </c>
      <c r="Z37">
        <v>15.14</v>
      </c>
      <c r="AA37">
        <v>-33</v>
      </c>
      <c r="AB37">
        <v>0</v>
      </c>
      <c r="AC37">
        <v>-167</v>
      </c>
    </row>
    <row r="38" spans="7:29">
      <c r="G38" t="s">
        <v>80</v>
      </c>
      <c r="H38" s="73">
        <v>20.25</v>
      </c>
      <c r="I38" s="46">
        <v>0</v>
      </c>
      <c r="J38" s="46">
        <v>0</v>
      </c>
      <c r="K38" s="46">
        <v>0</v>
      </c>
      <c r="L38" s="46">
        <v>16.96</v>
      </c>
      <c r="M38" s="74">
        <v>0</v>
      </c>
      <c r="N38" s="73">
        <v>0</v>
      </c>
      <c r="O38" s="46">
        <v>-37</v>
      </c>
      <c r="P38" s="46">
        <v>-168</v>
      </c>
      <c r="Q38" s="46">
        <v>-17</v>
      </c>
      <c r="R38" s="46">
        <v>0</v>
      </c>
      <c r="S38" s="74">
        <v>0</v>
      </c>
      <c r="U38" s="73">
        <v>-223</v>
      </c>
      <c r="V38" s="74">
        <v>37.21</v>
      </c>
      <c r="W38">
        <v>20.25</v>
      </c>
      <c r="X38">
        <v>-37</v>
      </c>
      <c r="Y38">
        <v>-1</v>
      </c>
      <c r="Z38">
        <v>16.96</v>
      </c>
      <c r="AA38">
        <v>-17</v>
      </c>
      <c r="AB38">
        <v>0</v>
      </c>
      <c r="AC38">
        <v>-168</v>
      </c>
    </row>
    <row r="39" spans="7:29">
      <c r="G39" t="s">
        <v>81</v>
      </c>
      <c r="H39" s="73">
        <v>14.46</v>
      </c>
      <c r="I39" s="46">
        <v>0</v>
      </c>
      <c r="J39" s="46">
        <v>0</v>
      </c>
      <c r="K39" s="46">
        <v>0</v>
      </c>
      <c r="L39" s="46">
        <v>17.350000000000001</v>
      </c>
      <c r="M39" s="74">
        <v>0</v>
      </c>
      <c r="N39" s="73">
        <v>0</v>
      </c>
      <c r="O39" s="46">
        <v>-36</v>
      </c>
      <c r="P39" s="46">
        <v>-186</v>
      </c>
      <c r="Q39" s="46">
        <v>-54</v>
      </c>
      <c r="R39" s="46">
        <v>0</v>
      </c>
      <c r="S39" s="74">
        <v>0</v>
      </c>
      <c r="U39" s="73">
        <v>-277</v>
      </c>
      <c r="V39" s="74">
        <v>31.81</v>
      </c>
      <c r="W39">
        <v>14.46</v>
      </c>
      <c r="X39">
        <v>-36</v>
      </c>
      <c r="Y39">
        <v>-1</v>
      </c>
      <c r="Z39">
        <v>17.350000000000001</v>
      </c>
      <c r="AA39">
        <v>-54</v>
      </c>
      <c r="AB39">
        <v>0</v>
      </c>
      <c r="AC39">
        <v>-186</v>
      </c>
    </row>
    <row r="40" spans="7:29">
      <c r="G40" t="s">
        <v>82</v>
      </c>
      <c r="H40" s="73">
        <v>32.770000000000003</v>
      </c>
      <c r="I40" s="46">
        <v>0</v>
      </c>
      <c r="J40" s="46">
        <v>0</v>
      </c>
      <c r="K40" s="46">
        <v>0</v>
      </c>
      <c r="L40" s="46">
        <v>18.22</v>
      </c>
      <c r="M40" s="74">
        <v>0</v>
      </c>
      <c r="N40" s="73">
        <v>0</v>
      </c>
      <c r="O40" s="46">
        <v>-56</v>
      </c>
      <c r="P40" s="46">
        <v>-210</v>
      </c>
      <c r="Q40" s="46">
        <v>-39</v>
      </c>
      <c r="R40" s="46">
        <v>0</v>
      </c>
      <c r="S40" s="74">
        <v>0</v>
      </c>
      <c r="U40" s="73">
        <v>-306</v>
      </c>
      <c r="V40" s="74">
        <v>50.99</v>
      </c>
      <c r="W40">
        <v>32.770000000000003</v>
      </c>
      <c r="X40">
        <v>-56</v>
      </c>
      <c r="Y40">
        <v>-1</v>
      </c>
      <c r="Z40">
        <v>18.22</v>
      </c>
      <c r="AA40">
        <v>-39</v>
      </c>
      <c r="AB40">
        <v>0</v>
      </c>
      <c r="AC40">
        <v>-210</v>
      </c>
    </row>
    <row r="41" spans="7:29">
      <c r="G41" t="s">
        <v>83</v>
      </c>
      <c r="H41" s="73">
        <v>22.17</v>
      </c>
      <c r="I41" s="46">
        <v>0</v>
      </c>
      <c r="J41" s="46">
        <v>0</v>
      </c>
      <c r="K41" s="46">
        <v>0</v>
      </c>
      <c r="L41" s="46">
        <v>19.28</v>
      </c>
      <c r="M41" s="74">
        <v>0</v>
      </c>
      <c r="N41" s="73">
        <v>0</v>
      </c>
      <c r="O41" s="46">
        <v>-72</v>
      </c>
      <c r="P41" s="46">
        <v>-153</v>
      </c>
      <c r="Q41" s="46">
        <v>-25</v>
      </c>
      <c r="R41" s="46">
        <v>0</v>
      </c>
      <c r="S41" s="74">
        <v>0</v>
      </c>
      <c r="U41" s="73">
        <v>-250.42</v>
      </c>
      <c r="V41" s="74">
        <v>41.45</v>
      </c>
      <c r="W41">
        <v>22.17</v>
      </c>
      <c r="X41">
        <v>-72</v>
      </c>
      <c r="Y41">
        <v>-0.42</v>
      </c>
      <c r="Z41">
        <v>19.28</v>
      </c>
      <c r="AA41">
        <v>-25</v>
      </c>
      <c r="AB41">
        <v>0</v>
      </c>
      <c r="AC41">
        <v>-153</v>
      </c>
    </row>
    <row r="42" spans="7:29">
      <c r="G42" t="s">
        <v>84</v>
      </c>
      <c r="H42" s="73">
        <v>33.729999999999997</v>
      </c>
      <c r="I42" s="46">
        <v>0</v>
      </c>
      <c r="J42" s="46">
        <v>0</v>
      </c>
      <c r="K42" s="46">
        <v>0</v>
      </c>
      <c r="L42" s="46">
        <v>19.28</v>
      </c>
      <c r="M42" s="74">
        <v>0</v>
      </c>
      <c r="N42" s="73">
        <v>0</v>
      </c>
      <c r="O42" s="46">
        <v>-66</v>
      </c>
      <c r="P42" s="46">
        <v>-120</v>
      </c>
      <c r="Q42" s="46">
        <v>-13</v>
      </c>
      <c r="R42" s="46">
        <v>0</v>
      </c>
      <c r="S42" s="74">
        <v>0</v>
      </c>
      <c r="U42" s="73">
        <v>-199.64</v>
      </c>
      <c r="V42" s="74">
        <v>53.01</v>
      </c>
      <c r="W42">
        <v>33.729999999999997</v>
      </c>
      <c r="X42">
        <v>-66</v>
      </c>
      <c r="Y42">
        <v>-0.64</v>
      </c>
      <c r="Z42">
        <v>19.28</v>
      </c>
      <c r="AA42">
        <v>-13</v>
      </c>
      <c r="AB42">
        <v>0</v>
      </c>
      <c r="AC42">
        <v>-120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19.57</v>
      </c>
      <c r="M43" s="74">
        <v>0</v>
      </c>
      <c r="N43" s="73">
        <v>0</v>
      </c>
      <c r="O43" s="46">
        <v>-30</v>
      </c>
      <c r="P43" s="46">
        <v>-60</v>
      </c>
      <c r="Q43" s="46">
        <v>0</v>
      </c>
      <c r="R43" s="46">
        <v>0</v>
      </c>
      <c r="S43" s="74">
        <v>0</v>
      </c>
      <c r="U43" s="73">
        <v>-90</v>
      </c>
      <c r="V43" s="74">
        <v>19.57</v>
      </c>
      <c r="W43">
        <v>0</v>
      </c>
      <c r="X43">
        <v>-30</v>
      </c>
      <c r="Y43">
        <v>0</v>
      </c>
      <c r="Z43">
        <v>19.57</v>
      </c>
      <c r="AA43">
        <v>0</v>
      </c>
      <c r="AB43">
        <v>0</v>
      </c>
      <c r="AC43">
        <v>-60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19.760000000000002</v>
      </c>
      <c r="M44" s="74">
        <v>0</v>
      </c>
      <c r="N44" s="73">
        <v>0</v>
      </c>
      <c r="O44" s="46">
        <v>-20</v>
      </c>
      <c r="P44" s="46">
        <v>-35</v>
      </c>
      <c r="Q44" s="46">
        <v>0</v>
      </c>
      <c r="R44" s="46">
        <v>0</v>
      </c>
      <c r="S44" s="74">
        <v>0</v>
      </c>
      <c r="U44" s="73">
        <v>-55</v>
      </c>
      <c r="V44" s="74">
        <v>19.760000000000002</v>
      </c>
      <c r="W44">
        <v>0</v>
      </c>
      <c r="X44">
        <v>-20</v>
      </c>
      <c r="Y44">
        <v>0</v>
      </c>
      <c r="Z44">
        <v>19.760000000000002</v>
      </c>
      <c r="AA44">
        <v>0</v>
      </c>
      <c r="AB44">
        <v>0</v>
      </c>
      <c r="AC44">
        <v>-35</v>
      </c>
    </row>
    <row r="45" spans="7:29">
      <c r="G45" t="s">
        <v>87</v>
      </c>
      <c r="H45" s="73">
        <v>84.82</v>
      </c>
      <c r="I45" s="46">
        <v>24.1</v>
      </c>
      <c r="J45" s="46">
        <v>0</v>
      </c>
      <c r="K45" s="46">
        <v>0</v>
      </c>
      <c r="L45" s="46">
        <v>18.309999999999999</v>
      </c>
      <c r="M45" s="74">
        <v>0</v>
      </c>
      <c r="N45" s="73">
        <v>0</v>
      </c>
      <c r="O45" s="46">
        <v>0</v>
      </c>
      <c r="P45" s="46">
        <v>-12</v>
      </c>
      <c r="Q45" s="46">
        <v>0</v>
      </c>
      <c r="R45" s="46">
        <v>0</v>
      </c>
      <c r="S45" s="74">
        <v>0</v>
      </c>
      <c r="U45" s="73">
        <v>-21</v>
      </c>
      <c r="V45" s="74">
        <v>127.23</v>
      </c>
      <c r="W45">
        <v>84.82</v>
      </c>
      <c r="X45">
        <v>24.1</v>
      </c>
      <c r="Y45">
        <v>-9</v>
      </c>
      <c r="Z45">
        <v>18.309999999999999</v>
      </c>
      <c r="AA45">
        <v>0</v>
      </c>
      <c r="AB45">
        <v>0</v>
      </c>
      <c r="AC45">
        <v>-12</v>
      </c>
    </row>
    <row r="46" spans="7:29">
      <c r="G46" t="s">
        <v>88</v>
      </c>
      <c r="H46" s="73">
        <v>91.57</v>
      </c>
      <c r="I46" s="46">
        <v>16.39</v>
      </c>
      <c r="J46" s="46">
        <v>7.71</v>
      </c>
      <c r="K46" s="46">
        <v>0</v>
      </c>
      <c r="L46" s="46">
        <v>19.28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-9</v>
      </c>
      <c r="V46" s="74">
        <v>134.94999999999999</v>
      </c>
      <c r="W46">
        <v>91.57</v>
      </c>
      <c r="X46">
        <v>16.39</v>
      </c>
      <c r="Y46">
        <v>-9</v>
      </c>
      <c r="Z46">
        <v>19.28</v>
      </c>
      <c r="AA46">
        <v>0</v>
      </c>
      <c r="AB46">
        <v>0</v>
      </c>
      <c r="AC46">
        <v>7.71</v>
      </c>
    </row>
    <row r="47" spans="7:29">
      <c r="G47" t="s">
        <v>89</v>
      </c>
      <c r="H47" s="73">
        <v>111.82</v>
      </c>
      <c r="I47" s="46">
        <v>0</v>
      </c>
      <c r="J47" s="46">
        <v>9.64</v>
      </c>
      <c r="K47" s="46">
        <v>0</v>
      </c>
      <c r="L47" s="46">
        <v>18.309999999999999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-8</v>
      </c>
      <c r="V47" s="74">
        <v>139.77000000000001</v>
      </c>
      <c r="W47">
        <v>111.82</v>
      </c>
      <c r="X47">
        <v>0</v>
      </c>
      <c r="Y47">
        <v>-8</v>
      </c>
      <c r="Z47">
        <v>18.309999999999999</v>
      </c>
      <c r="AA47">
        <v>0</v>
      </c>
      <c r="AB47">
        <v>0</v>
      </c>
      <c r="AC47">
        <v>9.64</v>
      </c>
    </row>
    <row r="48" spans="7:29">
      <c r="G48" t="s">
        <v>90</v>
      </c>
      <c r="H48" s="73">
        <v>128.19999999999999</v>
      </c>
      <c r="I48" s="46">
        <v>0</v>
      </c>
      <c r="J48" s="46">
        <v>0</v>
      </c>
      <c r="K48" s="46">
        <v>0</v>
      </c>
      <c r="L48" s="46">
        <v>18.309999999999999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-9</v>
      </c>
      <c r="V48" s="74">
        <v>146.51</v>
      </c>
      <c r="W48">
        <v>128.19999999999999</v>
      </c>
      <c r="X48">
        <v>0</v>
      </c>
      <c r="Y48">
        <v>-9</v>
      </c>
      <c r="Z48">
        <v>18.309999999999999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99.29</v>
      </c>
      <c r="I49" s="46">
        <v>0</v>
      </c>
      <c r="J49" s="46">
        <v>0</v>
      </c>
      <c r="K49" s="46">
        <v>0</v>
      </c>
      <c r="L49" s="46">
        <v>18.309999999999999</v>
      </c>
      <c r="M49" s="74">
        <v>0</v>
      </c>
      <c r="N49" s="73">
        <v>0</v>
      </c>
      <c r="O49" s="46">
        <v>0</v>
      </c>
      <c r="P49" s="46">
        <v>-5</v>
      </c>
      <c r="Q49" s="46">
        <v>0</v>
      </c>
      <c r="R49" s="46">
        <v>0</v>
      </c>
      <c r="S49" s="74">
        <v>0</v>
      </c>
      <c r="U49" s="73">
        <v>-14</v>
      </c>
      <c r="V49" s="74">
        <v>117.6</v>
      </c>
      <c r="W49">
        <v>99.29</v>
      </c>
      <c r="X49">
        <v>0</v>
      </c>
      <c r="Y49">
        <v>-9</v>
      </c>
      <c r="Z49">
        <v>18.309999999999999</v>
      </c>
      <c r="AA49">
        <v>0</v>
      </c>
      <c r="AB49">
        <v>0</v>
      </c>
      <c r="AC49">
        <v>-5</v>
      </c>
    </row>
    <row r="50" spans="7:29">
      <c r="G50" t="s">
        <v>92</v>
      </c>
      <c r="H50" s="73">
        <v>92.53</v>
      </c>
      <c r="I50" s="46">
        <v>0</v>
      </c>
      <c r="J50" s="46">
        <v>0</v>
      </c>
      <c r="K50" s="46">
        <v>0</v>
      </c>
      <c r="L50" s="46">
        <v>19.28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-9</v>
      </c>
      <c r="V50" s="74">
        <v>111.81</v>
      </c>
      <c r="W50">
        <v>92.53</v>
      </c>
      <c r="X50">
        <v>0</v>
      </c>
      <c r="Y50">
        <v>-9</v>
      </c>
      <c r="Z50">
        <v>19.28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16.39</v>
      </c>
      <c r="M51" s="74">
        <v>0</v>
      </c>
      <c r="N51" s="73">
        <v>0</v>
      </c>
      <c r="O51" s="46">
        <v>-40</v>
      </c>
      <c r="P51" s="46">
        <v>-20</v>
      </c>
      <c r="Q51" s="46">
        <v>-36</v>
      </c>
      <c r="R51" s="46">
        <v>0</v>
      </c>
      <c r="S51" s="74">
        <v>0</v>
      </c>
      <c r="U51" s="73">
        <v>-105</v>
      </c>
      <c r="V51" s="74">
        <v>16.39</v>
      </c>
      <c r="W51">
        <v>0</v>
      </c>
      <c r="X51">
        <v>-40</v>
      </c>
      <c r="Y51">
        <v>-9</v>
      </c>
      <c r="Z51">
        <v>16.39</v>
      </c>
      <c r="AA51">
        <v>-36</v>
      </c>
      <c r="AB51">
        <v>0</v>
      </c>
      <c r="AC51">
        <v>-20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16.39</v>
      </c>
      <c r="M52" s="74">
        <v>0</v>
      </c>
      <c r="N52" s="73">
        <v>-21</v>
      </c>
      <c r="O52" s="46">
        <v>-80</v>
      </c>
      <c r="P52" s="46">
        <v>-15</v>
      </c>
      <c r="Q52" s="46">
        <v>-36</v>
      </c>
      <c r="R52" s="46">
        <v>0</v>
      </c>
      <c r="S52" s="74">
        <v>0</v>
      </c>
      <c r="U52" s="73">
        <v>-161</v>
      </c>
      <c r="V52" s="74">
        <v>16.39</v>
      </c>
      <c r="W52">
        <v>-21</v>
      </c>
      <c r="X52">
        <v>-80</v>
      </c>
      <c r="Y52">
        <v>-9</v>
      </c>
      <c r="Z52">
        <v>16.39</v>
      </c>
      <c r="AA52">
        <v>-36</v>
      </c>
      <c r="AB52">
        <v>0</v>
      </c>
      <c r="AC52">
        <v>-15</v>
      </c>
    </row>
    <row r="53" spans="7:29">
      <c r="G53" t="s">
        <v>95</v>
      </c>
      <c r="H53" s="73">
        <v>27.95</v>
      </c>
      <c r="I53" s="46">
        <v>0</v>
      </c>
      <c r="J53" s="46">
        <v>0</v>
      </c>
      <c r="K53" s="46">
        <v>0</v>
      </c>
      <c r="L53" s="46">
        <v>16.39</v>
      </c>
      <c r="M53" s="74">
        <v>0</v>
      </c>
      <c r="N53" s="73">
        <v>0</v>
      </c>
      <c r="O53" s="46">
        <v>-86</v>
      </c>
      <c r="P53" s="46">
        <v>-30</v>
      </c>
      <c r="Q53" s="46">
        <v>-33</v>
      </c>
      <c r="R53" s="46">
        <v>0</v>
      </c>
      <c r="S53" s="74">
        <v>0</v>
      </c>
      <c r="U53" s="73">
        <v>-158</v>
      </c>
      <c r="V53" s="74">
        <v>44.34</v>
      </c>
      <c r="W53">
        <v>27.95</v>
      </c>
      <c r="X53">
        <v>-86</v>
      </c>
      <c r="Y53">
        <v>-9</v>
      </c>
      <c r="Z53">
        <v>16.39</v>
      </c>
      <c r="AA53">
        <v>-33</v>
      </c>
      <c r="AB53">
        <v>0</v>
      </c>
      <c r="AC53">
        <v>-30</v>
      </c>
    </row>
    <row r="54" spans="7:29">
      <c r="G54" t="s">
        <v>96</v>
      </c>
      <c r="H54" s="73">
        <v>25.06</v>
      </c>
      <c r="I54" s="46">
        <v>0</v>
      </c>
      <c r="J54" s="46">
        <v>0</v>
      </c>
      <c r="K54" s="46">
        <v>0</v>
      </c>
      <c r="L54" s="46">
        <v>16.39</v>
      </c>
      <c r="M54" s="74">
        <v>0</v>
      </c>
      <c r="N54" s="73">
        <v>0</v>
      </c>
      <c r="O54" s="46">
        <v>-94</v>
      </c>
      <c r="P54" s="46">
        <v>-45</v>
      </c>
      <c r="Q54" s="46">
        <v>-29</v>
      </c>
      <c r="R54" s="46">
        <v>0</v>
      </c>
      <c r="S54" s="74">
        <v>0</v>
      </c>
      <c r="U54" s="73">
        <v>-177</v>
      </c>
      <c r="V54" s="74">
        <v>41.45</v>
      </c>
      <c r="W54">
        <v>25.06</v>
      </c>
      <c r="X54">
        <v>-94</v>
      </c>
      <c r="Y54">
        <v>-9</v>
      </c>
      <c r="Z54">
        <v>16.39</v>
      </c>
      <c r="AA54">
        <v>-29</v>
      </c>
      <c r="AB54">
        <v>0</v>
      </c>
      <c r="AC54">
        <v>-45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16.39</v>
      </c>
      <c r="M55" s="74">
        <v>0</v>
      </c>
      <c r="N55" s="73">
        <v>-26</v>
      </c>
      <c r="O55" s="46">
        <v>-56</v>
      </c>
      <c r="P55" s="46">
        <v>-55</v>
      </c>
      <c r="Q55" s="46">
        <v>-29</v>
      </c>
      <c r="R55" s="46">
        <v>0</v>
      </c>
      <c r="S55" s="74">
        <v>0</v>
      </c>
      <c r="U55" s="73">
        <v>-171</v>
      </c>
      <c r="V55" s="74">
        <v>16.39</v>
      </c>
      <c r="W55">
        <v>-26</v>
      </c>
      <c r="X55">
        <v>-56</v>
      </c>
      <c r="Y55">
        <v>-5</v>
      </c>
      <c r="Z55">
        <v>16.39</v>
      </c>
      <c r="AA55">
        <v>-29</v>
      </c>
      <c r="AB55">
        <v>0</v>
      </c>
      <c r="AC55">
        <v>-55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16.39</v>
      </c>
      <c r="M56" s="74">
        <v>0</v>
      </c>
      <c r="N56" s="73">
        <v>-44</v>
      </c>
      <c r="O56" s="46">
        <v>-65</v>
      </c>
      <c r="P56" s="46">
        <v>-65</v>
      </c>
      <c r="Q56" s="46">
        <v>-30</v>
      </c>
      <c r="R56" s="46">
        <v>0</v>
      </c>
      <c r="S56" s="74">
        <v>0</v>
      </c>
      <c r="U56" s="73">
        <v>-209</v>
      </c>
      <c r="V56" s="74">
        <v>16.39</v>
      </c>
      <c r="W56">
        <v>-44</v>
      </c>
      <c r="X56">
        <v>-65</v>
      </c>
      <c r="Y56">
        <v>-5</v>
      </c>
      <c r="Z56">
        <v>16.39</v>
      </c>
      <c r="AA56">
        <v>-30</v>
      </c>
      <c r="AB56">
        <v>0</v>
      </c>
      <c r="AC56">
        <v>-65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16.87</v>
      </c>
      <c r="M57" s="74">
        <v>0</v>
      </c>
      <c r="N57" s="73">
        <v>-138</v>
      </c>
      <c r="O57" s="46">
        <v>-95</v>
      </c>
      <c r="P57" s="46">
        <v>-110</v>
      </c>
      <c r="Q57" s="46">
        <v>-30</v>
      </c>
      <c r="R57" s="46">
        <v>0</v>
      </c>
      <c r="S57" s="74">
        <v>0</v>
      </c>
      <c r="U57" s="73">
        <v>-382</v>
      </c>
      <c r="V57" s="74">
        <v>16.87</v>
      </c>
      <c r="W57">
        <v>-138</v>
      </c>
      <c r="X57">
        <v>-95</v>
      </c>
      <c r="Y57">
        <v>-9</v>
      </c>
      <c r="Z57">
        <v>16.87</v>
      </c>
      <c r="AA57">
        <v>-30</v>
      </c>
      <c r="AB57">
        <v>0</v>
      </c>
      <c r="AC57">
        <v>-110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16.87</v>
      </c>
      <c r="M58" s="74">
        <v>0</v>
      </c>
      <c r="N58" s="73">
        <v>-147</v>
      </c>
      <c r="O58" s="46">
        <v>-105</v>
      </c>
      <c r="P58" s="46">
        <v>-120</v>
      </c>
      <c r="Q58" s="46">
        <v>-29</v>
      </c>
      <c r="R58" s="46">
        <v>0</v>
      </c>
      <c r="S58" s="74">
        <v>0</v>
      </c>
      <c r="U58" s="73">
        <v>-410</v>
      </c>
      <c r="V58" s="74">
        <v>16.87</v>
      </c>
      <c r="W58">
        <v>-147</v>
      </c>
      <c r="X58">
        <v>-105</v>
      </c>
      <c r="Y58">
        <v>-9</v>
      </c>
      <c r="Z58">
        <v>16.87</v>
      </c>
      <c r="AA58">
        <v>-29</v>
      </c>
      <c r="AB58">
        <v>0</v>
      </c>
      <c r="AC58">
        <v>-120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17.829999999999998</v>
      </c>
      <c r="M59" s="74">
        <v>0</v>
      </c>
      <c r="N59" s="73">
        <v>-79</v>
      </c>
      <c r="O59" s="46">
        <v>-104</v>
      </c>
      <c r="P59" s="46">
        <v>-120</v>
      </c>
      <c r="Q59" s="46">
        <v>-30</v>
      </c>
      <c r="R59" s="46">
        <v>0</v>
      </c>
      <c r="S59" s="74">
        <v>0</v>
      </c>
      <c r="U59" s="73">
        <v>-342</v>
      </c>
      <c r="V59" s="74">
        <v>17.829999999999998</v>
      </c>
      <c r="W59">
        <v>-79</v>
      </c>
      <c r="X59">
        <v>-104</v>
      </c>
      <c r="Y59">
        <v>-9</v>
      </c>
      <c r="Z59">
        <v>17.829999999999998</v>
      </c>
      <c r="AA59">
        <v>-30</v>
      </c>
      <c r="AB59">
        <v>0</v>
      </c>
      <c r="AC59">
        <v>-120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17.829999999999998</v>
      </c>
      <c r="M60" s="74">
        <v>0</v>
      </c>
      <c r="N60" s="73">
        <v>-37</v>
      </c>
      <c r="O60" s="46">
        <v>-103</v>
      </c>
      <c r="P60" s="46">
        <v>-125</v>
      </c>
      <c r="Q60" s="46">
        <v>-27</v>
      </c>
      <c r="R60" s="46">
        <v>0</v>
      </c>
      <c r="S60" s="74">
        <v>0</v>
      </c>
      <c r="U60" s="73">
        <v>-301</v>
      </c>
      <c r="V60" s="74">
        <v>17.829999999999998</v>
      </c>
      <c r="W60">
        <v>-37</v>
      </c>
      <c r="X60">
        <v>-103</v>
      </c>
      <c r="Y60">
        <v>-9</v>
      </c>
      <c r="Z60">
        <v>17.829999999999998</v>
      </c>
      <c r="AA60">
        <v>-27</v>
      </c>
      <c r="AB60">
        <v>0</v>
      </c>
      <c r="AC60">
        <v>-125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17.829999999999998</v>
      </c>
      <c r="M61" s="74">
        <v>0</v>
      </c>
      <c r="N61" s="73">
        <v>-202</v>
      </c>
      <c r="O61" s="46">
        <v>-150</v>
      </c>
      <c r="P61" s="46">
        <v>-130</v>
      </c>
      <c r="Q61" s="46">
        <v>-24</v>
      </c>
      <c r="R61" s="46">
        <v>0</v>
      </c>
      <c r="S61" s="74">
        <v>0</v>
      </c>
      <c r="U61" s="73">
        <v>-507</v>
      </c>
      <c r="V61" s="74">
        <v>17.829999999999998</v>
      </c>
      <c r="W61">
        <v>-202</v>
      </c>
      <c r="X61">
        <v>-150</v>
      </c>
      <c r="Y61">
        <v>-1</v>
      </c>
      <c r="Z61">
        <v>17.829999999999998</v>
      </c>
      <c r="AA61">
        <v>-24</v>
      </c>
      <c r="AB61">
        <v>0</v>
      </c>
      <c r="AC61">
        <v>-130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18.309999999999999</v>
      </c>
      <c r="M62" s="74">
        <v>0</v>
      </c>
      <c r="N62" s="73">
        <v>-189</v>
      </c>
      <c r="O62" s="46">
        <v>-130</v>
      </c>
      <c r="P62" s="46">
        <v>-135</v>
      </c>
      <c r="Q62" s="46">
        <v>-24</v>
      </c>
      <c r="R62" s="46">
        <v>0</v>
      </c>
      <c r="S62" s="74">
        <v>0</v>
      </c>
      <c r="U62" s="73">
        <v>-479</v>
      </c>
      <c r="V62" s="74">
        <v>18.309999999999999</v>
      </c>
      <c r="W62">
        <v>-189</v>
      </c>
      <c r="X62">
        <v>-130</v>
      </c>
      <c r="Y62">
        <v>-1</v>
      </c>
      <c r="Z62">
        <v>18.309999999999999</v>
      </c>
      <c r="AA62">
        <v>-24</v>
      </c>
      <c r="AB62">
        <v>0</v>
      </c>
      <c r="AC62">
        <v>-135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18.309999999999999</v>
      </c>
      <c r="M63" s="74">
        <v>0</v>
      </c>
      <c r="N63" s="73">
        <v>-73</v>
      </c>
      <c r="O63" s="46">
        <v>-235</v>
      </c>
      <c r="P63" s="46">
        <v>-175</v>
      </c>
      <c r="Q63" s="46">
        <v>-29</v>
      </c>
      <c r="R63" s="46">
        <v>0</v>
      </c>
      <c r="S63" s="74">
        <v>0</v>
      </c>
      <c r="U63" s="73">
        <v>-513</v>
      </c>
      <c r="V63" s="74">
        <v>18.309999999999999</v>
      </c>
      <c r="W63">
        <v>-73</v>
      </c>
      <c r="X63">
        <v>-235</v>
      </c>
      <c r="Y63">
        <v>-1</v>
      </c>
      <c r="Z63">
        <v>18.309999999999999</v>
      </c>
      <c r="AA63">
        <v>-29</v>
      </c>
      <c r="AB63">
        <v>0</v>
      </c>
      <c r="AC63">
        <v>-175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17.350000000000001</v>
      </c>
      <c r="M64" s="74">
        <v>0</v>
      </c>
      <c r="N64" s="73">
        <v>-49</v>
      </c>
      <c r="O64" s="46">
        <v>-230</v>
      </c>
      <c r="P64" s="46">
        <v>-170</v>
      </c>
      <c r="Q64" s="46">
        <v>-25</v>
      </c>
      <c r="R64" s="46">
        <v>0</v>
      </c>
      <c r="S64" s="74">
        <v>0</v>
      </c>
      <c r="U64" s="73">
        <v>-475</v>
      </c>
      <c r="V64" s="74">
        <v>17.350000000000001</v>
      </c>
      <c r="W64">
        <v>-49</v>
      </c>
      <c r="X64">
        <v>-230</v>
      </c>
      <c r="Y64">
        <v>-1</v>
      </c>
      <c r="Z64">
        <v>17.350000000000001</v>
      </c>
      <c r="AA64">
        <v>-25</v>
      </c>
      <c r="AB64">
        <v>0</v>
      </c>
      <c r="AC64">
        <v>-170</v>
      </c>
    </row>
    <row r="65" spans="7:29">
      <c r="G65" t="s">
        <v>107</v>
      </c>
      <c r="H65" s="73">
        <v>88.68</v>
      </c>
      <c r="I65" s="46">
        <v>0</v>
      </c>
      <c r="J65" s="46">
        <v>0</v>
      </c>
      <c r="K65" s="46">
        <v>0</v>
      </c>
      <c r="L65" s="46">
        <v>20.239999999999998</v>
      </c>
      <c r="M65" s="74">
        <v>0</v>
      </c>
      <c r="N65" s="73">
        <v>0</v>
      </c>
      <c r="O65" s="46">
        <v>-243</v>
      </c>
      <c r="P65" s="46">
        <v>-155</v>
      </c>
      <c r="Q65" s="46">
        <v>-32</v>
      </c>
      <c r="R65" s="46">
        <v>0</v>
      </c>
      <c r="S65" s="74">
        <v>0</v>
      </c>
      <c r="U65" s="73">
        <v>-431</v>
      </c>
      <c r="V65" s="74">
        <v>108.92</v>
      </c>
      <c r="W65">
        <v>88.68</v>
      </c>
      <c r="X65">
        <v>-243</v>
      </c>
      <c r="Y65">
        <v>-1</v>
      </c>
      <c r="Z65">
        <v>20.239999999999998</v>
      </c>
      <c r="AA65">
        <v>-32</v>
      </c>
      <c r="AB65">
        <v>0</v>
      </c>
      <c r="AC65">
        <v>-155</v>
      </c>
    </row>
    <row r="66" spans="7:29">
      <c r="G66" t="s">
        <v>108</v>
      </c>
      <c r="H66" s="73">
        <v>91.57</v>
      </c>
      <c r="I66" s="46">
        <v>0</v>
      </c>
      <c r="J66" s="46">
        <v>0</v>
      </c>
      <c r="K66" s="46">
        <v>0</v>
      </c>
      <c r="L66" s="46">
        <v>17.350000000000001</v>
      </c>
      <c r="M66" s="74">
        <v>0</v>
      </c>
      <c r="N66" s="73">
        <v>0</v>
      </c>
      <c r="O66" s="46">
        <v>-241</v>
      </c>
      <c r="P66" s="46">
        <v>-125</v>
      </c>
      <c r="Q66" s="46">
        <v>-27</v>
      </c>
      <c r="R66" s="46">
        <v>0</v>
      </c>
      <c r="S66" s="74">
        <v>0</v>
      </c>
      <c r="U66" s="73">
        <v>-394</v>
      </c>
      <c r="V66" s="74">
        <v>108.92</v>
      </c>
      <c r="W66">
        <v>91.57</v>
      </c>
      <c r="X66">
        <v>-241</v>
      </c>
      <c r="Y66">
        <v>-1</v>
      </c>
      <c r="Z66">
        <v>17.350000000000001</v>
      </c>
      <c r="AA66">
        <v>-27</v>
      </c>
      <c r="AB66">
        <v>0</v>
      </c>
      <c r="AC66">
        <v>-125</v>
      </c>
    </row>
    <row r="67" spans="7:29">
      <c r="G67" t="s">
        <v>109</v>
      </c>
      <c r="H67" s="73">
        <v>52.05</v>
      </c>
      <c r="I67" s="46">
        <v>0</v>
      </c>
      <c r="J67" s="46">
        <v>0</v>
      </c>
      <c r="K67" s="46">
        <v>0</v>
      </c>
      <c r="L67" s="46">
        <v>16.39</v>
      </c>
      <c r="M67" s="74">
        <v>0</v>
      </c>
      <c r="N67" s="73">
        <v>0</v>
      </c>
      <c r="O67" s="46">
        <v>-204</v>
      </c>
      <c r="P67" s="46">
        <v>-85</v>
      </c>
      <c r="Q67" s="46">
        <v>-35</v>
      </c>
      <c r="R67" s="46">
        <v>0</v>
      </c>
      <c r="S67" s="74">
        <v>0</v>
      </c>
      <c r="U67" s="73">
        <v>-325</v>
      </c>
      <c r="V67" s="74">
        <v>68.44</v>
      </c>
      <c r="W67">
        <v>52.05</v>
      </c>
      <c r="X67">
        <v>-204</v>
      </c>
      <c r="Y67">
        <v>-1</v>
      </c>
      <c r="Z67">
        <v>16.39</v>
      </c>
      <c r="AA67">
        <v>-35</v>
      </c>
      <c r="AB67">
        <v>0</v>
      </c>
      <c r="AC67">
        <v>-85</v>
      </c>
    </row>
    <row r="68" spans="7:29">
      <c r="G68" t="s">
        <v>110</v>
      </c>
      <c r="H68" s="73">
        <v>58.8</v>
      </c>
      <c r="I68" s="46">
        <v>0</v>
      </c>
      <c r="J68" s="46">
        <v>0</v>
      </c>
      <c r="K68" s="46">
        <v>0</v>
      </c>
      <c r="L68" s="46">
        <v>15.42</v>
      </c>
      <c r="M68" s="74">
        <v>0</v>
      </c>
      <c r="N68" s="73">
        <v>0</v>
      </c>
      <c r="O68" s="46">
        <v>-209</v>
      </c>
      <c r="P68" s="46">
        <v>-80</v>
      </c>
      <c r="Q68" s="46">
        <v>-37</v>
      </c>
      <c r="R68" s="46">
        <v>0</v>
      </c>
      <c r="S68" s="74">
        <v>0</v>
      </c>
      <c r="U68" s="73">
        <v>-327</v>
      </c>
      <c r="V68" s="74">
        <v>74.22</v>
      </c>
      <c r="W68">
        <v>58.8</v>
      </c>
      <c r="X68">
        <v>-209</v>
      </c>
      <c r="Y68">
        <v>-1</v>
      </c>
      <c r="Z68">
        <v>15.42</v>
      </c>
      <c r="AA68">
        <v>-37</v>
      </c>
      <c r="AB68">
        <v>0</v>
      </c>
      <c r="AC68">
        <v>-80</v>
      </c>
    </row>
    <row r="69" spans="7:29">
      <c r="G69" t="s">
        <v>111</v>
      </c>
      <c r="H69" s="73">
        <v>83.86</v>
      </c>
      <c r="I69" s="46">
        <v>0</v>
      </c>
      <c r="J69" s="46">
        <v>0</v>
      </c>
      <c r="K69" s="46">
        <v>0</v>
      </c>
      <c r="L69" s="46">
        <v>15.42</v>
      </c>
      <c r="M69" s="74">
        <v>0</v>
      </c>
      <c r="N69" s="73">
        <v>0</v>
      </c>
      <c r="O69" s="46">
        <v>-186</v>
      </c>
      <c r="P69" s="46">
        <v>-70</v>
      </c>
      <c r="Q69" s="46">
        <v>-39</v>
      </c>
      <c r="R69" s="46">
        <v>0</v>
      </c>
      <c r="S69" s="74">
        <v>0</v>
      </c>
      <c r="U69" s="73">
        <v>-296</v>
      </c>
      <c r="V69" s="74">
        <v>99.28</v>
      </c>
      <c r="W69">
        <v>83.86</v>
      </c>
      <c r="X69">
        <v>-186</v>
      </c>
      <c r="Y69">
        <v>-1</v>
      </c>
      <c r="Z69">
        <v>15.42</v>
      </c>
      <c r="AA69">
        <v>-39</v>
      </c>
      <c r="AB69">
        <v>0</v>
      </c>
      <c r="AC69">
        <v>-70</v>
      </c>
    </row>
    <row r="70" spans="7:29">
      <c r="G70" t="s">
        <v>112</v>
      </c>
      <c r="H70" s="73">
        <v>94.46</v>
      </c>
      <c r="I70" s="46">
        <v>0</v>
      </c>
      <c r="J70" s="46">
        <v>0</v>
      </c>
      <c r="K70" s="46">
        <v>0</v>
      </c>
      <c r="L70" s="46">
        <v>15.42</v>
      </c>
      <c r="M70" s="74">
        <v>0</v>
      </c>
      <c r="N70" s="73">
        <v>0</v>
      </c>
      <c r="O70" s="46">
        <v>-184</v>
      </c>
      <c r="P70" s="46">
        <v>-50</v>
      </c>
      <c r="Q70" s="46">
        <v>-36</v>
      </c>
      <c r="R70" s="46">
        <v>0</v>
      </c>
      <c r="S70" s="74">
        <v>0</v>
      </c>
      <c r="U70" s="73">
        <v>-271</v>
      </c>
      <c r="V70" s="74">
        <v>109.88</v>
      </c>
      <c r="W70">
        <v>94.46</v>
      </c>
      <c r="X70">
        <v>-184</v>
      </c>
      <c r="Y70">
        <v>-1</v>
      </c>
      <c r="Z70">
        <v>15.42</v>
      </c>
      <c r="AA70">
        <v>-36</v>
      </c>
      <c r="AB70">
        <v>0</v>
      </c>
      <c r="AC70">
        <v>-50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14.46</v>
      </c>
      <c r="M71" s="74">
        <v>0</v>
      </c>
      <c r="N71" s="73">
        <v>-22</v>
      </c>
      <c r="O71" s="46">
        <v>-174</v>
      </c>
      <c r="P71" s="46">
        <v>-60</v>
      </c>
      <c r="Q71" s="46">
        <v>-10</v>
      </c>
      <c r="R71" s="46">
        <v>0</v>
      </c>
      <c r="S71" s="74">
        <v>0</v>
      </c>
      <c r="U71" s="73">
        <v>-267</v>
      </c>
      <c r="V71" s="74">
        <v>14.46</v>
      </c>
      <c r="W71">
        <v>-22</v>
      </c>
      <c r="X71">
        <v>-174</v>
      </c>
      <c r="Y71">
        <v>-1</v>
      </c>
      <c r="Z71">
        <v>14.46</v>
      </c>
      <c r="AA71">
        <v>-10</v>
      </c>
      <c r="AB71">
        <v>0</v>
      </c>
      <c r="AC71">
        <v>-60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13.49</v>
      </c>
      <c r="M72" s="74">
        <v>0</v>
      </c>
      <c r="N72" s="73">
        <v>-21</v>
      </c>
      <c r="O72" s="46">
        <v>-175</v>
      </c>
      <c r="P72" s="46">
        <v>-55</v>
      </c>
      <c r="Q72" s="46">
        <v>-10</v>
      </c>
      <c r="R72" s="46">
        <v>0</v>
      </c>
      <c r="S72" s="74">
        <v>0</v>
      </c>
      <c r="U72" s="73">
        <v>-262</v>
      </c>
      <c r="V72" s="74">
        <v>13.49</v>
      </c>
      <c r="W72">
        <v>-21</v>
      </c>
      <c r="X72">
        <v>-175</v>
      </c>
      <c r="Y72">
        <v>-1</v>
      </c>
      <c r="Z72">
        <v>13.49</v>
      </c>
      <c r="AA72">
        <v>-10</v>
      </c>
      <c r="AB72">
        <v>0</v>
      </c>
      <c r="AC72">
        <v>-55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12.53</v>
      </c>
      <c r="M73" s="74">
        <v>0</v>
      </c>
      <c r="N73" s="73">
        <v>-43</v>
      </c>
      <c r="O73" s="46">
        <v>-165</v>
      </c>
      <c r="P73" s="46">
        <v>0</v>
      </c>
      <c r="Q73" s="46">
        <v>-13</v>
      </c>
      <c r="R73" s="46">
        <v>0</v>
      </c>
      <c r="S73" s="74">
        <v>0</v>
      </c>
      <c r="U73" s="73">
        <v>-222</v>
      </c>
      <c r="V73" s="74">
        <v>12.53</v>
      </c>
      <c r="W73">
        <v>-43</v>
      </c>
      <c r="X73">
        <v>-165</v>
      </c>
      <c r="Y73">
        <v>-1</v>
      </c>
      <c r="Z73">
        <v>12.53</v>
      </c>
      <c r="AA73">
        <v>-13</v>
      </c>
      <c r="AB73">
        <v>0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19.27</v>
      </c>
      <c r="K74" s="46">
        <v>0</v>
      </c>
      <c r="L74" s="46">
        <v>11.57</v>
      </c>
      <c r="M74" s="74">
        <v>0.1</v>
      </c>
      <c r="N74" s="73">
        <v>-42</v>
      </c>
      <c r="O74" s="46">
        <v>-165</v>
      </c>
      <c r="P74" s="46">
        <v>0</v>
      </c>
      <c r="Q74" s="46">
        <v>-23</v>
      </c>
      <c r="R74" s="46">
        <v>0</v>
      </c>
      <c r="S74" s="74">
        <v>0</v>
      </c>
      <c r="U74" s="73">
        <v>-231</v>
      </c>
      <c r="V74" s="74">
        <v>30.94</v>
      </c>
      <c r="W74">
        <v>-42</v>
      </c>
      <c r="X74">
        <v>-165</v>
      </c>
      <c r="Y74">
        <v>-1</v>
      </c>
      <c r="Z74">
        <v>11.57</v>
      </c>
      <c r="AA74">
        <v>-23</v>
      </c>
      <c r="AB74">
        <v>0.1</v>
      </c>
      <c r="AC74">
        <v>19.27</v>
      </c>
    </row>
    <row r="75" spans="7:29">
      <c r="G75" t="s">
        <v>117</v>
      </c>
      <c r="H75" s="73">
        <v>0</v>
      </c>
      <c r="I75" s="46">
        <v>0</v>
      </c>
      <c r="J75" s="46">
        <v>125.3</v>
      </c>
      <c r="K75" s="46">
        <v>0</v>
      </c>
      <c r="L75" s="46">
        <v>11.57</v>
      </c>
      <c r="M75" s="74">
        <v>0</v>
      </c>
      <c r="N75" s="73">
        <v>-83</v>
      </c>
      <c r="O75" s="46">
        <v>-190</v>
      </c>
      <c r="P75" s="46">
        <v>0</v>
      </c>
      <c r="Q75" s="46">
        <v>-33</v>
      </c>
      <c r="R75" s="46">
        <v>0</v>
      </c>
      <c r="S75" s="74">
        <v>0</v>
      </c>
      <c r="U75" s="73">
        <v>-307</v>
      </c>
      <c r="V75" s="74">
        <v>136.87</v>
      </c>
      <c r="W75">
        <v>-83</v>
      </c>
      <c r="X75">
        <v>-190</v>
      </c>
      <c r="Y75">
        <v>-1</v>
      </c>
      <c r="Z75">
        <v>11.57</v>
      </c>
      <c r="AA75">
        <v>-33</v>
      </c>
      <c r="AB75">
        <v>0</v>
      </c>
      <c r="AC75">
        <v>125.3</v>
      </c>
    </row>
    <row r="76" spans="7:29">
      <c r="G76" t="s">
        <v>118</v>
      </c>
      <c r="H76" s="73">
        <v>0</v>
      </c>
      <c r="I76" s="46">
        <v>0</v>
      </c>
      <c r="J76" s="46">
        <v>19.27</v>
      </c>
      <c r="K76" s="46">
        <v>0</v>
      </c>
      <c r="L76" s="46">
        <v>11.57</v>
      </c>
      <c r="M76" s="74">
        <v>0</v>
      </c>
      <c r="N76" s="73">
        <v>-87</v>
      </c>
      <c r="O76" s="46">
        <v>-196</v>
      </c>
      <c r="P76" s="46">
        <v>0</v>
      </c>
      <c r="Q76" s="46">
        <v>-46</v>
      </c>
      <c r="R76" s="46">
        <v>0</v>
      </c>
      <c r="S76" s="74">
        <v>0</v>
      </c>
      <c r="U76" s="73">
        <v>-330</v>
      </c>
      <c r="V76" s="74">
        <v>30.84</v>
      </c>
      <c r="W76">
        <v>-87</v>
      </c>
      <c r="X76">
        <v>-196</v>
      </c>
      <c r="Y76">
        <v>-1</v>
      </c>
      <c r="Z76">
        <v>11.57</v>
      </c>
      <c r="AA76">
        <v>-46</v>
      </c>
      <c r="AB76">
        <v>0</v>
      </c>
      <c r="AC76">
        <v>19.27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11.57</v>
      </c>
      <c r="M77" s="74">
        <v>0</v>
      </c>
      <c r="N77" s="73">
        <v>-16</v>
      </c>
      <c r="O77" s="46">
        <v>-177</v>
      </c>
      <c r="P77" s="46">
        <v>0</v>
      </c>
      <c r="Q77" s="46">
        <v>-56</v>
      </c>
      <c r="R77" s="46">
        <v>0</v>
      </c>
      <c r="S77" s="74">
        <v>0</v>
      </c>
      <c r="U77" s="73">
        <v>-250</v>
      </c>
      <c r="V77" s="74">
        <v>11.57</v>
      </c>
      <c r="W77">
        <v>-16</v>
      </c>
      <c r="X77">
        <v>-177</v>
      </c>
      <c r="Y77">
        <v>-1</v>
      </c>
      <c r="Z77">
        <v>11.57</v>
      </c>
      <c r="AA77">
        <v>-56</v>
      </c>
      <c r="AB77">
        <v>0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11.57</v>
      </c>
      <c r="M78" s="74">
        <v>0</v>
      </c>
      <c r="N78" s="73">
        <v>-25</v>
      </c>
      <c r="O78" s="46">
        <v>-183</v>
      </c>
      <c r="P78" s="46">
        <v>0</v>
      </c>
      <c r="Q78" s="46">
        <v>-63</v>
      </c>
      <c r="R78" s="46">
        <v>0</v>
      </c>
      <c r="S78" s="74">
        <v>0</v>
      </c>
      <c r="U78" s="73">
        <v>-272</v>
      </c>
      <c r="V78" s="74">
        <v>11.57</v>
      </c>
      <c r="W78">
        <v>-25</v>
      </c>
      <c r="X78">
        <v>-183</v>
      </c>
      <c r="Y78">
        <v>-1</v>
      </c>
      <c r="Z78">
        <v>11.57</v>
      </c>
      <c r="AA78">
        <v>-63</v>
      </c>
      <c r="AB78">
        <v>0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90.69</v>
      </c>
      <c r="K79" s="46">
        <v>0</v>
      </c>
      <c r="L79" s="46">
        <v>9.82</v>
      </c>
      <c r="M79" s="74">
        <v>0</v>
      </c>
      <c r="N79" s="73">
        <v>-25</v>
      </c>
      <c r="O79" s="46">
        <v>-145</v>
      </c>
      <c r="P79" s="46">
        <v>0</v>
      </c>
      <c r="Q79" s="46">
        <v>-85</v>
      </c>
      <c r="R79" s="46">
        <v>0</v>
      </c>
      <c r="S79" s="74">
        <v>0</v>
      </c>
      <c r="U79" s="73">
        <v>-256</v>
      </c>
      <c r="V79" s="74">
        <v>100.51</v>
      </c>
      <c r="W79">
        <v>-25</v>
      </c>
      <c r="X79">
        <v>-145</v>
      </c>
      <c r="Y79">
        <v>-1</v>
      </c>
      <c r="Z79">
        <v>9.82</v>
      </c>
      <c r="AA79">
        <v>-85</v>
      </c>
      <c r="AB79">
        <v>0</v>
      </c>
      <c r="AC79">
        <v>90.69</v>
      </c>
    </row>
    <row r="80" spans="7:29">
      <c r="G80" t="s">
        <v>122</v>
      </c>
      <c r="H80" s="73">
        <v>0</v>
      </c>
      <c r="I80" s="46">
        <v>0</v>
      </c>
      <c r="J80" s="46">
        <v>40.75</v>
      </c>
      <c r="K80" s="46">
        <v>0</v>
      </c>
      <c r="L80" s="46">
        <v>7.57</v>
      </c>
      <c r="M80" s="74">
        <v>0</v>
      </c>
      <c r="N80" s="73">
        <v>-101</v>
      </c>
      <c r="O80" s="46">
        <v>-203</v>
      </c>
      <c r="P80" s="46">
        <v>0</v>
      </c>
      <c r="Q80" s="46">
        <v>-81</v>
      </c>
      <c r="R80" s="46">
        <v>0</v>
      </c>
      <c r="S80" s="74">
        <v>0</v>
      </c>
      <c r="U80" s="73">
        <v>-386</v>
      </c>
      <c r="V80" s="74">
        <v>48.32</v>
      </c>
      <c r="W80">
        <v>-101</v>
      </c>
      <c r="X80">
        <v>-203</v>
      </c>
      <c r="Y80">
        <v>-1</v>
      </c>
      <c r="Z80">
        <v>7.57</v>
      </c>
      <c r="AA80">
        <v>-81</v>
      </c>
      <c r="AB80">
        <v>0</v>
      </c>
      <c r="AC80">
        <v>40.75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6.59</v>
      </c>
      <c r="M81" s="74">
        <v>0</v>
      </c>
      <c r="N81" s="73">
        <v>-160</v>
      </c>
      <c r="O81" s="46">
        <v>-219</v>
      </c>
      <c r="P81" s="46">
        <v>0</v>
      </c>
      <c r="Q81" s="46">
        <v>-77</v>
      </c>
      <c r="R81" s="46">
        <v>0</v>
      </c>
      <c r="S81" s="74">
        <v>0</v>
      </c>
      <c r="U81" s="73">
        <v>-457</v>
      </c>
      <c r="V81" s="74">
        <v>6.59</v>
      </c>
      <c r="W81">
        <v>-160</v>
      </c>
      <c r="X81">
        <v>-219</v>
      </c>
      <c r="Y81">
        <v>-1</v>
      </c>
      <c r="Z81">
        <v>6.59</v>
      </c>
      <c r="AA81">
        <v>-77</v>
      </c>
      <c r="AB81">
        <v>0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6.29</v>
      </c>
      <c r="M82" s="74">
        <v>0</v>
      </c>
      <c r="N82" s="73">
        <v>-180</v>
      </c>
      <c r="O82" s="46">
        <v>-212</v>
      </c>
      <c r="P82" s="46">
        <v>0</v>
      </c>
      <c r="Q82" s="46">
        <v>-68</v>
      </c>
      <c r="R82" s="46">
        <v>0</v>
      </c>
      <c r="S82" s="74">
        <v>0</v>
      </c>
      <c r="U82" s="73">
        <v>-461</v>
      </c>
      <c r="V82" s="74">
        <v>6.29</v>
      </c>
      <c r="W82">
        <v>-180</v>
      </c>
      <c r="X82">
        <v>-212</v>
      </c>
      <c r="Y82">
        <v>-1</v>
      </c>
      <c r="Z82">
        <v>6.29</v>
      </c>
      <c r="AA82">
        <v>-68</v>
      </c>
      <c r="AB82">
        <v>0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5.39</v>
      </c>
      <c r="M83" s="74">
        <v>2.0299999999999998</v>
      </c>
      <c r="N83" s="73">
        <v>-195</v>
      </c>
      <c r="O83" s="46">
        <v>-214</v>
      </c>
      <c r="P83" s="46">
        <v>-130</v>
      </c>
      <c r="Q83" s="46">
        <v>-67</v>
      </c>
      <c r="R83" s="46">
        <v>0</v>
      </c>
      <c r="S83" s="74">
        <v>0</v>
      </c>
      <c r="U83" s="73">
        <v>-607</v>
      </c>
      <c r="V83" s="74">
        <v>7.42</v>
      </c>
      <c r="W83">
        <v>-195</v>
      </c>
      <c r="X83">
        <v>-214</v>
      </c>
      <c r="Y83">
        <v>-1</v>
      </c>
      <c r="Z83">
        <v>5.39</v>
      </c>
      <c r="AA83">
        <v>-67</v>
      </c>
      <c r="AB83">
        <v>2.0299999999999998</v>
      </c>
      <c r="AC83">
        <v>-130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5.55</v>
      </c>
      <c r="M84" s="74">
        <v>3.41</v>
      </c>
      <c r="N84" s="73">
        <v>-202</v>
      </c>
      <c r="O84" s="46">
        <v>-218</v>
      </c>
      <c r="P84" s="46">
        <v>-135</v>
      </c>
      <c r="Q84" s="46">
        <v>-69</v>
      </c>
      <c r="R84" s="46">
        <v>0</v>
      </c>
      <c r="S84" s="74">
        <v>0</v>
      </c>
      <c r="U84" s="73">
        <v>-625</v>
      </c>
      <c r="V84" s="74">
        <v>8.9600000000000009</v>
      </c>
      <c r="W84">
        <v>-202</v>
      </c>
      <c r="X84">
        <v>-218</v>
      </c>
      <c r="Y84">
        <v>-1</v>
      </c>
      <c r="Z84">
        <v>5.55</v>
      </c>
      <c r="AA84">
        <v>-69</v>
      </c>
      <c r="AB84">
        <v>3.41</v>
      </c>
      <c r="AC84">
        <v>-135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5.21</v>
      </c>
      <c r="M85" s="74">
        <v>3.06</v>
      </c>
      <c r="N85" s="73">
        <v>-230</v>
      </c>
      <c r="O85" s="46">
        <v>-199</v>
      </c>
      <c r="P85" s="46">
        <v>-144</v>
      </c>
      <c r="Q85" s="46">
        <v>-71</v>
      </c>
      <c r="R85" s="46">
        <v>0</v>
      </c>
      <c r="S85" s="74">
        <v>0</v>
      </c>
      <c r="U85" s="73">
        <v>-645</v>
      </c>
      <c r="V85" s="74">
        <v>8.27</v>
      </c>
      <c r="W85">
        <v>-230</v>
      </c>
      <c r="X85">
        <v>-199</v>
      </c>
      <c r="Y85">
        <v>-1</v>
      </c>
      <c r="Z85">
        <v>5.21</v>
      </c>
      <c r="AA85">
        <v>-71</v>
      </c>
      <c r="AB85">
        <v>3.06</v>
      </c>
      <c r="AC85">
        <v>-144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2.41</v>
      </c>
      <c r="M86" s="74">
        <v>4.2699999999999996</v>
      </c>
      <c r="N86" s="73">
        <v>-200</v>
      </c>
      <c r="O86" s="46">
        <v>-205</v>
      </c>
      <c r="P86" s="46">
        <v>-157</v>
      </c>
      <c r="Q86" s="46">
        <v>-65</v>
      </c>
      <c r="R86" s="46">
        <v>0</v>
      </c>
      <c r="S86" s="74">
        <v>0</v>
      </c>
      <c r="U86" s="73">
        <v>-628</v>
      </c>
      <c r="V86" s="74">
        <v>6.68</v>
      </c>
      <c r="W86">
        <v>-200</v>
      </c>
      <c r="X86">
        <v>-205</v>
      </c>
      <c r="Y86">
        <v>-1</v>
      </c>
      <c r="Z86">
        <v>2.41</v>
      </c>
      <c r="AA86">
        <v>-65</v>
      </c>
      <c r="AB86">
        <v>4.2699999999999996</v>
      </c>
      <c r="AC86">
        <v>-157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1.95</v>
      </c>
      <c r="M87" s="74">
        <v>2.2999999999999998</v>
      </c>
      <c r="N87" s="73">
        <v>-238</v>
      </c>
      <c r="O87" s="46">
        <v>-226</v>
      </c>
      <c r="P87" s="46">
        <v>-70</v>
      </c>
      <c r="Q87" s="46">
        <v>-50</v>
      </c>
      <c r="R87" s="46">
        <v>0</v>
      </c>
      <c r="S87" s="74">
        <v>0</v>
      </c>
      <c r="U87" s="73">
        <v>-585</v>
      </c>
      <c r="V87" s="74">
        <v>4.25</v>
      </c>
      <c r="W87">
        <v>-238</v>
      </c>
      <c r="X87">
        <v>-226</v>
      </c>
      <c r="Y87">
        <v>-1</v>
      </c>
      <c r="Z87">
        <v>1.95</v>
      </c>
      <c r="AA87">
        <v>-50</v>
      </c>
      <c r="AB87">
        <v>2.2999999999999998</v>
      </c>
      <c r="AC87">
        <v>-70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1.83</v>
      </c>
      <c r="M88" s="74">
        <v>1.27</v>
      </c>
      <c r="N88" s="73">
        <v>-212</v>
      </c>
      <c r="O88" s="46">
        <v>-226.99</v>
      </c>
      <c r="P88" s="46">
        <v>-90</v>
      </c>
      <c r="Q88" s="46">
        <v>-50</v>
      </c>
      <c r="R88" s="46">
        <v>0</v>
      </c>
      <c r="S88" s="74">
        <v>0</v>
      </c>
      <c r="U88" s="73">
        <v>-579.99</v>
      </c>
      <c r="V88" s="74">
        <v>3.1</v>
      </c>
      <c r="W88">
        <v>-212</v>
      </c>
      <c r="X88">
        <v>-226.99</v>
      </c>
      <c r="Y88">
        <v>-1</v>
      </c>
      <c r="Z88">
        <v>1.83</v>
      </c>
      <c r="AA88">
        <v>-50</v>
      </c>
      <c r="AB88">
        <v>1.27</v>
      </c>
      <c r="AC88">
        <v>-90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1.1200000000000001</v>
      </c>
      <c r="M89" s="74">
        <v>0.8</v>
      </c>
      <c r="N89" s="73">
        <v>-233</v>
      </c>
      <c r="O89" s="46">
        <v>-272</v>
      </c>
      <c r="P89" s="46">
        <v>-120</v>
      </c>
      <c r="Q89" s="46">
        <v>-50</v>
      </c>
      <c r="R89" s="46">
        <v>0</v>
      </c>
      <c r="S89" s="74">
        <v>0</v>
      </c>
      <c r="U89" s="73">
        <v>-676</v>
      </c>
      <c r="V89" s="74">
        <v>1.92</v>
      </c>
      <c r="W89">
        <v>-233</v>
      </c>
      <c r="X89">
        <v>-272</v>
      </c>
      <c r="Y89">
        <v>-1</v>
      </c>
      <c r="Z89">
        <v>1.1200000000000001</v>
      </c>
      <c r="AA89">
        <v>-50</v>
      </c>
      <c r="AB89">
        <v>0.8</v>
      </c>
      <c r="AC89">
        <v>-120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1.1599999999999999</v>
      </c>
      <c r="M90" s="74">
        <v>0.9</v>
      </c>
      <c r="N90" s="73">
        <v>-267</v>
      </c>
      <c r="O90" s="46">
        <v>-264</v>
      </c>
      <c r="P90" s="46">
        <v>-120</v>
      </c>
      <c r="Q90" s="46">
        <v>-55</v>
      </c>
      <c r="R90" s="46">
        <v>0</v>
      </c>
      <c r="S90" s="74">
        <v>0</v>
      </c>
      <c r="U90" s="73">
        <v>-707</v>
      </c>
      <c r="V90" s="74">
        <v>2.06</v>
      </c>
      <c r="W90">
        <v>-267</v>
      </c>
      <c r="X90">
        <v>-264</v>
      </c>
      <c r="Y90">
        <v>-1</v>
      </c>
      <c r="Z90">
        <v>1.1599999999999999</v>
      </c>
      <c r="AA90">
        <v>-55</v>
      </c>
      <c r="AB90">
        <v>0.9</v>
      </c>
      <c r="AC90">
        <v>-120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1.1399999999999999</v>
      </c>
      <c r="M91" s="74">
        <v>0.65</v>
      </c>
      <c r="N91" s="73">
        <v>-297</v>
      </c>
      <c r="O91" s="46">
        <v>-271</v>
      </c>
      <c r="P91" s="46">
        <v>-130</v>
      </c>
      <c r="Q91" s="46">
        <v>-55</v>
      </c>
      <c r="R91" s="46">
        <v>0</v>
      </c>
      <c r="S91" s="74">
        <v>0</v>
      </c>
      <c r="U91" s="73">
        <v>-754</v>
      </c>
      <c r="V91" s="74">
        <v>1.79</v>
      </c>
      <c r="W91">
        <v>-297</v>
      </c>
      <c r="X91">
        <v>-271</v>
      </c>
      <c r="Y91">
        <v>-1</v>
      </c>
      <c r="Z91">
        <v>1.1399999999999999</v>
      </c>
      <c r="AA91">
        <v>-55</v>
      </c>
      <c r="AB91">
        <v>0.65</v>
      </c>
      <c r="AC91">
        <v>-130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1.1100000000000001</v>
      </c>
      <c r="M92" s="74">
        <v>0.84</v>
      </c>
      <c r="N92" s="73">
        <v>-306</v>
      </c>
      <c r="O92" s="46">
        <v>-262</v>
      </c>
      <c r="P92" s="46">
        <v>-110</v>
      </c>
      <c r="Q92" s="46">
        <v>-55</v>
      </c>
      <c r="R92" s="46">
        <v>0</v>
      </c>
      <c r="S92" s="74">
        <v>0</v>
      </c>
      <c r="U92" s="73">
        <v>-734</v>
      </c>
      <c r="V92" s="74">
        <v>1.95</v>
      </c>
      <c r="W92">
        <v>-306</v>
      </c>
      <c r="X92">
        <v>-262</v>
      </c>
      <c r="Y92">
        <v>-1</v>
      </c>
      <c r="Z92">
        <v>1.1100000000000001</v>
      </c>
      <c r="AA92">
        <v>-55</v>
      </c>
      <c r="AB92">
        <v>0.84</v>
      </c>
      <c r="AC92">
        <v>-110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0.93</v>
      </c>
      <c r="M93" s="74">
        <v>0.96</v>
      </c>
      <c r="N93" s="73">
        <v>-275</v>
      </c>
      <c r="O93" s="46">
        <v>-281</v>
      </c>
      <c r="P93" s="46">
        <v>-155</v>
      </c>
      <c r="Q93" s="46">
        <v>-55</v>
      </c>
      <c r="R93" s="46">
        <v>0</v>
      </c>
      <c r="S93" s="74">
        <v>0</v>
      </c>
      <c r="U93" s="73">
        <v>-767</v>
      </c>
      <c r="V93" s="74">
        <v>1.89</v>
      </c>
      <c r="W93">
        <v>-275</v>
      </c>
      <c r="X93">
        <v>-281</v>
      </c>
      <c r="Y93">
        <v>-1</v>
      </c>
      <c r="Z93">
        <v>0.93</v>
      </c>
      <c r="AA93">
        <v>-55</v>
      </c>
      <c r="AB93">
        <v>0.96</v>
      </c>
      <c r="AC93">
        <v>-155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0.9</v>
      </c>
      <c r="M94" s="74">
        <v>0.7</v>
      </c>
      <c r="N94" s="73">
        <v>-273</v>
      </c>
      <c r="O94" s="46">
        <v>-291</v>
      </c>
      <c r="P94" s="46">
        <v>-122</v>
      </c>
      <c r="Q94" s="46">
        <v>-55</v>
      </c>
      <c r="R94" s="46">
        <v>0</v>
      </c>
      <c r="S94" s="74">
        <v>0</v>
      </c>
      <c r="U94" s="73">
        <v>-742</v>
      </c>
      <c r="V94" s="74">
        <v>1.6</v>
      </c>
      <c r="W94">
        <v>-273</v>
      </c>
      <c r="X94">
        <v>-291</v>
      </c>
      <c r="Y94">
        <v>-1</v>
      </c>
      <c r="Z94">
        <v>0.9</v>
      </c>
      <c r="AA94">
        <v>-55</v>
      </c>
      <c r="AB94">
        <v>0.7</v>
      </c>
      <c r="AC94">
        <v>-122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1.2</v>
      </c>
      <c r="M95" s="74">
        <v>1.37</v>
      </c>
      <c r="N95" s="73">
        <v>-265</v>
      </c>
      <c r="O95" s="46">
        <v>-294</v>
      </c>
      <c r="P95" s="46">
        <v>-100</v>
      </c>
      <c r="Q95" s="46">
        <v>-55</v>
      </c>
      <c r="R95" s="46">
        <v>0</v>
      </c>
      <c r="S95" s="74">
        <v>0</v>
      </c>
      <c r="U95" s="73">
        <v>-715</v>
      </c>
      <c r="V95" s="74">
        <v>2.57</v>
      </c>
      <c r="W95">
        <v>-265</v>
      </c>
      <c r="X95">
        <v>-294</v>
      </c>
      <c r="Y95">
        <v>-1</v>
      </c>
      <c r="Z95">
        <v>1.2</v>
      </c>
      <c r="AA95">
        <v>-55</v>
      </c>
      <c r="AB95">
        <v>1.37</v>
      </c>
      <c r="AC95">
        <v>-100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1.33</v>
      </c>
      <c r="M96" s="74">
        <v>0.79</v>
      </c>
      <c r="N96" s="73">
        <v>-282</v>
      </c>
      <c r="O96" s="46">
        <v>-291</v>
      </c>
      <c r="P96" s="46">
        <v>-95</v>
      </c>
      <c r="Q96" s="46">
        <v>-55</v>
      </c>
      <c r="R96" s="46">
        <v>0</v>
      </c>
      <c r="S96" s="74">
        <v>0</v>
      </c>
      <c r="U96" s="73">
        <v>-724</v>
      </c>
      <c r="V96" s="74">
        <v>2.12</v>
      </c>
      <c r="W96">
        <v>-282</v>
      </c>
      <c r="X96">
        <v>-291</v>
      </c>
      <c r="Y96">
        <v>-1</v>
      </c>
      <c r="Z96">
        <v>1.33</v>
      </c>
      <c r="AA96">
        <v>-55</v>
      </c>
      <c r="AB96">
        <v>0.79</v>
      </c>
      <c r="AC96">
        <v>-95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1.39</v>
      </c>
      <c r="M97" s="74">
        <v>0.87</v>
      </c>
      <c r="N97" s="73">
        <v>-277</v>
      </c>
      <c r="O97" s="46">
        <v>-285</v>
      </c>
      <c r="P97" s="46">
        <v>-112</v>
      </c>
      <c r="Q97" s="46">
        <v>-55</v>
      </c>
      <c r="R97" s="46">
        <v>0</v>
      </c>
      <c r="S97" s="74">
        <v>0</v>
      </c>
      <c r="U97" s="73">
        <v>-730</v>
      </c>
      <c r="V97" s="74">
        <v>2.2599999999999998</v>
      </c>
      <c r="W97">
        <v>-277</v>
      </c>
      <c r="X97">
        <v>-285</v>
      </c>
      <c r="Y97">
        <v>-1</v>
      </c>
      <c r="Z97">
        <v>1.39</v>
      </c>
      <c r="AA97">
        <v>-55</v>
      </c>
      <c r="AB97">
        <v>0.87</v>
      </c>
      <c r="AC97">
        <v>-112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1.41</v>
      </c>
      <c r="M98" s="74">
        <v>0.7</v>
      </c>
      <c r="N98" s="73">
        <v>-243</v>
      </c>
      <c r="O98" s="46">
        <v>-283</v>
      </c>
      <c r="P98" s="46">
        <v>-115</v>
      </c>
      <c r="Q98" s="46">
        <v>-55</v>
      </c>
      <c r="R98" s="46">
        <v>0</v>
      </c>
      <c r="S98" s="74">
        <v>0</v>
      </c>
      <c r="U98" s="73">
        <v>-697</v>
      </c>
      <c r="V98" s="74">
        <v>2.11</v>
      </c>
      <c r="W98">
        <v>-243</v>
      </c>
      <c r="X98">
        <v>-283</v>
      </c>
      <c r="Y98">
        <v>-1</v>
      </c>
      <c r="Z98">
        <v>1.41</v>
      </c>
      <c r="AA98">
        <v>-55</v>
      </c>
      <c r="AB98">
        <v>0.7</v>
      </c>
      <c r="AC98">
        <v>-115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0.34604249999999998</v>
      </c>
      <c r="I99" s="69">
        <f t="shared" ref="I99:BQ99" si="1">SUM(I3:I98)/4000</f>
        <v>1.0122500000000001E-2</v>
      </c>
      <c r="J99" s="69">
        <f t="shared" si="1"/>
        <v>7.8157500000000005E-2</v>
      </c>
      <c r="K99" s="69">
        <f t="shared" si="1"/>
        <v>0</v>
      </c>
      <c r="L99" s="69">
        <f t="shared" si="1"/>
        <v>0.29088749999999985</v>
      </c>
      <c r="M99" s="69">
        <f t="shared" si="1"/>
        <v>6.8374999999999998E-3</v>
      </c>
      <c r="N99" s="68">
        <f t="shared" si="1"/>
        <v>-2.5062500000000001</v>
      </c>
      <c r="O99" s="69">
        <f t="shared" si="1"/>
        <v>-3.4167475</v>
      </c>
      <c r="P99" s="69">
        <f t="shared" si="1"/>
        <v>-2.779245</v>
      </c>
      <c r="Q99" s="69">
        <f t="shared" si="1"/>
        <v>-1.05925</v>
      </c>
      <c r="R99" s="69">
        <f t="shared" si="1"/>
        <v>0</v>
      </c>
      <c r="S99" s="70">
        <f t="shared" si="1"/>
        <v>0</v>
      </c>
      <c r="U99" s="68">
        <f t="shared" si="1"/>
        <v>-9.8137574999999995</v>
      </c>
      <c r="V99" s="70">
        <f t="shared" si="1"/>
        <v>0.73204750000000007</v>
      </c>
      <c r="W99">
        <f t="shared" si="1"/>
        <v>-2.1602074999999998</v>
      </c>
      <c r="X99">
        <f t="shared" si="1"/>
        <v>-3.4066249999999996</v>
      </c>
      <c r="Y99">
        <f t="shared" si="1"/>
        <v>-5.2264999999999999E-2</v>
      </c>
      <c r="Z99">
        <f t="shared" si="1"/>
        <v>0.29088749999999985</v>
      </c>
      <c r="AA99">
        <f t="shared" si="1"/>
        <v>-1.05925</v>
      </c>
      <c r="AB99">
        <f t="shared" si="1"/>
        <v>6.8374999999999998E-3</v>
      </c>
      <c r="AC99">
        <f t="shared" si="1"/>
        <v>-2.7010874999999994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45477</v>
      </c>
      <c r="U2" s="73" t="s">
        <v>225</v>
      </c>
      <c r="V2" s="74" t="s">
        <v>224</v>
      </c>
      <c r="W2" s="28" t="s">
        <v>256</v>
      </c>
      <c r="X2" t="s">
        <v>643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643</v>
      </c>
      <c r="U3" s="73">
        <v>0</v>
      </c>
      <c r="V3" s="74">
        <v>-8</v>
      </c>
      <c r="W3">
        <v>0</v>
      </c>
      <c r="X3">
        <v>-8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643</v>
      </c>
      <c r="U4" s="73">
        <v>0</v>
      </c>
      <c r="V4" s="74">
        <v>-8</v>
      </c>
      <c r="W4">
        <v>0</v>
      </c>
      <c r="X4">
        <v>-8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-8</v>
      </c>
      <c r="W5">
        <v>0</v>
      </c>
      <c r="X5">
        <v>-8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-8</v>
      </c>
      <c r="W6">
        <v>0</v>
      </c>
      <c r="X6">
        <v>-8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-8</v>
      </c>
      <c r="W7">
        <v>0</v>
      </c>
      <c r="X7">
        <v>-8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-8</v>
      </c>
      <c r="W8">
        <v>0</v>
      </c>
      <c r="X8">
        <v>-8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-8</v>
      </c>
      <c r="W9">
        <v>0</v>
      </c>
      <c r="X9">
        <v>-8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0.03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0.03</v>
      </c>
      <c r="V10" s="74">
        <v>-8</v>
      </c>
      <c r="W10">
        <v>0</v>
      </c>
      <c r="X10">
        <v>-8</v>
      </c>
      <c r="Y10">
        <v>0.03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-8</v>
      </c>
      <c r="W11">
        <v>0</v>
      </c>
      <c r="X11">
        <v>-8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-8</v>
      </c>
      <c r="W12">
        <v>0</v>
      </c>
      <c r="X12">
        <v>-8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-8</v>
      </c>
      <c r="W13">
        <v>0</v>
      </c>
      <c r="X13">
        <v>-8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0.35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0.35</v>
      </c>
      <c r="V14" s="74">
        <v>-8</v>
      </c>
      <c r="W14">
        <v>0</v>
      </c>
      <c r="X14">
        <v>-8</v>
      </c>
      <c r="Y14">
        <v>0.35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0.26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0.26</v>
      </c>
      <c r="V15" s="74">
        <v>-8</v>
      </c>
      <c r="W15">
        <v>0</v>
      </c>
      <c r="X15">
        <v>-8</v>
      </c>
      <c r="Y15">
        <v>0.26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-8</v>
      </c>
      <c r="W16">
        <v>0</v>
      </c>
      <c r="X16">
        <v>-8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0.39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0.39</v>
      </c>
      <c r="V17" s="74">
        <v>-8</v>
      </c>
      <c r="W17">
        <v>0</v>
      </c>
      <c r="X17">
        <v>-8</v>
      </c>
      <c r="Y17">
        <v>0.39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0.19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0.19</v>
      </c>
      <c r="V18" s="74">
        <v>-8</v>
      </c>
      <c r="W18">
        <v>0</v>
      </c>
      <c r="X18">
        <v>-8</v>
      </c>
      <c r="Y18">
        <v>0.19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-8</v>
      </c>
      <c r="W19">
        <v>0</v>
      </c>
      <c r="X19">
        <v>-8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-8</v>
      </c>
      <c r="W20">
        <v>0</v>
      </c>
      <c r="X20">
        <v>-8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-8</v>
      </c>
      <c r="W21">
        <v>0</v>
      </c>
      <c r="X21">
        <v>-8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-8</v>
      </c>
      <c r="W22">
        <v>0</v>
      </c>
      <c r="X22">
        <v>-8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4.09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4.09</v>
      </c>
      <c r="V23" s="74">
        <v>-8</v>
      </c>
      <c r="W23">
        <v>0</v>
      </c>
      <c r="X23">
        <v>-8</v>
      </c>
      <c r="Y23">
        <v>4.09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3.88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3.88</v>
      </c>
      <c r="V24" s="74">
        <v>-8</v>
      </c>
      <c r="W24">
        <v>0</v>
      </c>
      <c r="X24">
        <v>-8</v>
      </c>
      <c r="Y24">
        <v>3.88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2.68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2.68</v>
      </c>
      <c r="V25" s="74">
        <v>-8</v>
      </c>
      <c r="W25">
        <v>0</v>
      </c>
      <c r="X25">
        <v>-8</v>
      </c>
      <c r="Y25">
        <v>2.68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2.54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2.54</v>
      </c>
      <c r="V26" s="74">
        <v>-8</v>
      </c>
      <c r="W26">
        <v>0</v>
      </c>
      <c r="X26">
        <v>-8</v>
      </c>
      <c r="Y26">
        <v>2.54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-8</v>
      </c>
      <c r="W27">
        <v>0</v>
      </c>
      <c r="X27">
        <v>-8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-8</v>
      </c>
      <c r="W28">
        <v>0</v>
      </c>
      <c r="X28">
        <v>-8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-8</v>
      </c>
      <c r="W29">
        <v>0</v>
      </c>
      <c r="X29">
        <v>-8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8.2200000000000006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8.2200000000000006</v>
      </c>
      <c r="V30" s="74">
        <v>-8</v>
      </c>
      <c r="W30">
        <v>0</v>
      </c>
      <c r="X30">
        <v>-8</v>
      </c>
      <c r="Y30">
        <v>8.2200000000000006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9.64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9.64</v>
      </c>
      <c r="V31" s="74">
        <v>-8</v>
      </c>
      <c r="W31">
        <v>0</v>
      </c>
      <c r="X31">
        <v>-8</v>
      </c>
      <c r="Y31">
        <v>9.64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7.52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7.52</v>
      </c>
      <c r="V32" s="74">
        <v>-8</v>
      </c>
      <c r="W32">
        <v>0</v>
      </c>
      <c r="X32">
        <v>-8</v>
      </c>
      <c r="Y32">
        <v>7.52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5.21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5.21</v>
      </c>
      <c r="V33" s="74">
        <v>-8</v>
      </c>
      <c r="W33">
        <v>0</v>
      </c>
      <c r="X33">
        <v>-8</v>
      </c>
      <c r="Y33">
        <v>5.21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4.63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4.63</v>
      </c>
      <c r="V34" s="74">
        <v>-8</v>
      </c>
      <c r="W34">
        <v>0</v>
      </c>
      <c r="X34">
        <v>-8</v>
      </c>
      <c r="Y34">
        <v>4.63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6.07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6.07</v>
      </c>
      <c r="V35" s="74">
        <v>-8</v>
      </c>
      <c r="W35">
        <v>0</v>
      </c>
      <c r="X35">
        <v>-8</v>
      </c>
      <c r="Y35">
        <v>6.07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6.94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6.94</v>
      </c>
      <c r="V36" s="74">
        <v>-8</v>
      </c>
      <c r="W36">
        <v>0</v>
      </c>
      <c r="X36">
        <v>-8</v>
      </c>
      <c r="Y36">
        <v>6.94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5.59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5.59</v>
      </c>
      <c r="V37" s="74">
        <v>-8</v>
      </c>
      <c r="W37">
        <v>0</v>
      </c>
      <c r="X37">
        <v>-8</v>
      </c>
      <c r="Y37">
        <v>5.59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7.33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7.33</v>
      </c>
      <c r="V38" s="74">
        <v>-8</v>
      </c>
      <c r="W38">
        <v>0</v>
      </c>
      <c r="X38">
        <v>-8</v>
      </c>
      <c r="Y38">
        <v>7.33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8.1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8.1</v>
      </c>
      <c r="V39" s="74">
        <v>-8</v>
      </c>
      <c r="W39">
        <v>0</v>
      </c>
      <c r="X39">
        <v>-8</v>
      </c>
      <c r="Y39">
        <v>8.1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7.81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7.81</v>
      </c>
      <c r="V40" s="74">
        <v>-8</v>
      </c>
      <c r="W40">
        <v>0</v>
      </c>
      <c r="X40">
        <v>-8</v>
      </c>
      <c r="Y40">
        <v>7.81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11.18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11.18</v>
      </c>
      <c r="V41" s="74">
        <v>-8</v>
      </c>
      <c r="W41">
        <v>0</v>
      </c>
      <c r="X41">
        <v>-8</v>
      </c>
      <c r="Y41">
        <v>11.18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7.81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7.81</v>
      </c>
      <c r="V42" s="74">
        <v>-8</v>
      </c>
      <c r="W42">
        <v>0</v>
      </c>
      <c r="X42">
        <v>-8</v>
      </c>
      <c r="Y42">
        <v>7.81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6.55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6.55</v>
      </c>
      <c r="V43" s="74">
        <v>0</v>
      </c>
      <c r="W43">
        <v>0</v>
      </c>
      <c r="X43">
        <v>0</v>
      </c>
      <c r="Y43">
        <v>6.55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7.04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7.04</v>
      </c>
      <c r="V44" s="74">
        <v>-0.22</v>
      </c>
      <c r="W44">
        <v>0</v>
      </c>
      <c r="X44">
        <v>-0.22</v>
      </c>
      <c r="Y44">
        <v>7.04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3.47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3.47</v>
      </c>
      <c r="V45" s="74">
        <v>0</v>
      </c>
      <c r="W45">
        <v>0</v>
      </c>
      <c r="X45">
        <v>0</v>
      </c>
      <c r="Y45">
        <v>3.47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4.82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4.82</v>
      </c>
      <c r="V46" s="74">
        <v>0</v>
      </c>
      <c r="W46">
        <v>0</v>
      </c>
      <c r="X46">
        <v>0</v>
      </c>
      <c r="Y46">
        <v>4.82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7.23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7.23</v>
      </c>
      <c r="V47" s="74">
        <v>-1</v>
      </c>
      <c r="W47">
        <v>0</v>
      </c>
      <c r="X47">
        <v>-1</v>
      </c>
      <c r="Y47">
        <v>7.23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6.75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6.75</v>
      </c>
      <c r="V48" s="74">
        <v>0</v>
      </c>
      <c r="W48">
        <v>0</v>
      </c>
      <c r="X48">
        <v>0</v>
      </c>
      <c r="Y48">
        <v>6.75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5.4</v>
      </c>
      <c r="V49" s="74">
        <v>0</v>
      </c>
      <c r="W49">
        <v>0</v>
      </c>
      <c r="X49">
        <v>0</v>
      </c>
      <c r="Y49">
        <v>5.4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7.04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7.04</v>
      </c>
      <c r="V50" s="74">
        <v>0</v>
      </c>
      <c r="W50">
        <v>0</v>
      </c>
      <c r="X50">
        <v>0</v>
      </c>
      <c r="Y50">
        <v>7.04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10.7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10.7</v>
      </c>
      <c r="V51" s="74">
        <v>0</v>
      </c>
      <c r="W51">
        <v>0</v>
      </c>
      <c r="X51">
        <v>0</v>
      </c>
      <c r="Y51">
        <v>10.7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8.8699999999999992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8.8699999999999992</v>
      </c>
      <c r="V52" s="74">
        <v>0</v>
      </c>
      <c r="W52">
        <v>0</v>
      </c>
      <c r="X52">
        <v>0</v>
      </c>
      <c r="Y52">
        <v>8.8699999999999992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7.23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7.23</v>
      </c>
      <c r="V53" s="74">
        <v>0</v>
      </c>
      <c r="W53">
        <v>0</v>
      </c>
      <c r="X53">
        <v>0</v>
      </c>
      <c r="Y53">
        <v>7.23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8.2899999999999991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8.2899999999999991</v>
      </c>
      <c r="V54" s="74">
        <v>0</v>
      </c>
      <c r="W54">
        <v>0</v>
      </c>
      <c r="X54">
        <v>0</v>
      </c>
      <c r="Y54">
        <v>8.2899999999999991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8.2899999999999991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8.2899999999999991</v>
      </c>
      <c r="V55" s="74">
        <v>-3.46</v>
      </c>
      <c r="W55">
        <v>0</v>
      </c>
      <c r="X55">
        <v>-3.46</v>
      </c>
      <c r="Y55">
        <v>8.2899999999999991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7.42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7.42</v>
      </c>
      <c r="V56" s="74">
        <v>-3.49</v>
      </c>
      <c r="W56">
        <v>0</v>
      </c>
      <c r="X56">
        <v>-3.49</v>
      </c>
      <c r="Y56">
        <v>7.42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9.74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9.74</v>
      </c>
      <c r="V57" s="74">
        <v>0</v>
      </c>
      <c r="W57">
        <v>0</v>
      </c>
      <c r="X57">
        <v>0</v>
      </c>
      <c r="Y57">
        <v>9.74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10.6</v>
      </c>
      <c r="V58" s="74">
        <v>0</v>
      </c>
      <c r="W58">
        <v>0</v>
      </c>
      <c r="X58">
        <v>0</v>
      </c>
      <c r="Y58">
        <v>10.6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7.81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7.81</v>
      </c>
      <c r="V59" s="74">
        <v>0</v>
      </c>
      <c r="W59">
        <v>0</v>
      </c>
      <c r="X59">
        <v>0</v>
      </c>
      <c r="Y59">
        <v>7.81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10.31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10.31</v>
      </c>
      <c r="V60" s="74">
        <v>0</v>
      </c>
      <c r="W60">
        <v>0</v>
      </c>
      <c r="X60">
        <v>0</v>
      </c>
      <c r="Y60">
        <v>10.31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2.0099999999999998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2.0099999999999998</v>
      </c>
      <c r="V61" s="74">
        <v>-8</v>
      </c>
      <c r="W61">
        <v>0</v>
      </c>
      <c r="X61">
        <v>-8</v>
      </c>
      <c r="Y61">
        <v>2.0099999999999998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-8</v>
      </c>
      <c r="W62">
        <v>0</v>
      </c>
      <c r="X62">
        <v>-8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-8</v>
      </c>
      <c r="W63">
        <v>0</v>
      </c>
      <c r="X63">
        <v>-8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-8</v>
      </c>
      <c r="W64">
        <v>0</v>
      </c>
      <c r="X64">
        <v>-8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-8</v>
      </c>
      <c r="W65">
        <v>0</v>
      </c>
      <c r="X65">
        <v>-8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-8</v>
      </c>
      <c r="W66">
        <v>0</v>
      </c>
      <c r="X66">
        <v>-8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-8</v>
      </c>
      <c r="W67">
        <v>0</v>
      </c>
      <c r="X67">
        <v>-8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-8</v>
      </c>
      <c r="W68">
        <v>0</v>
      </c>
      <c r="X68">
        <v>-8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11.86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11.86</v>
      </c>
      <c r="V69" s="74">
        <v>-8</v>
      </c>
      <c r="W69">
        <v>0</v>
      </c>
      <c r="X69">
        <v>-8</v>
      </c>
      <c r="Y69">
        <v>11.86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9.74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9.74</v>
      </c>
      <c r="V70" s="74">
        <v>-8</v>
      </c>
      <c r="W70">
        <v>0</v>
      </c>
      <c r="X70">
        <v>-8</v>
      </c>
      <c r="Y70">
        <v>9.74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12.53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12.53</v>
      </c>
      <c r="V71" s="74">
        <v>-8</v>
      </c>
      <c r="W71">
        <v>0</v>
      </c>
      <c r="X71">
        <v>-8</v>
      </c>
      <c r="Y71">
        <v>12.53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10.220000000000001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10.220000000000001</v>
      </c>
      <c r="V72" s="74">
        <v>-8</v>
      </c>
      <c r="W72">
        <v>0</v>
      </c>
      <c r="X72">
        <v>-8</v>
      </c>
      <c r="Y72">
        <v>10.220000000000001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13.78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13.78</v>
      </c>
      <c r="V73" s="74">
        <v>-8</v>
      </c>
      <c r="W73">
        <v>0</v>
      </c>
      <c r="X73">
        <v>-8</v>
      </c>
      <c r="Y73">
        <v>13.78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10.27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10.27</v>
      </c>
      <c r="V74" s="74">
        <v>-8</v>
      </c>
      <c r="W74">
        <v>0</v>
      </c>
      <c r="X74">
        <v>-8</v>
      </c>
      <c r="Y74">
        <v>10.27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14.75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14.75</v>
      </c>
      <c r="V75" s="74">
        <v>-8</v>
      </c>
      <c r="W75">
        <v>0</v>
      </c>
      <c r="X75">
        <v>-8</v>
      </c>
      <c r="Y75">
        <v>14.75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8.75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8.75</v>
      </c>
      <c r="V76" s="74">
        <v>-8</v>
      </c>
      <c r="W76">
        <v>0</v>
      </c>
      <c r="X76">
        <v>-8</v>
      </c>
      <c r="Y76">
        <v>8.75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0.25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0.25</v>
      </c>
      <c r="V77" s="74">
        <v>-8</v>
      </c>
      <c r="W77">
        <v>0</v>
      </c>
      <c r="X77">
        <v>-8</v>
      </c>
      <c r="Y77">
        <v>0.25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-8</v>
      </c>
      <c r="W78">
        <v>0</v>
      </c>
      <c r="X78">
        <v>-8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10.220000000000001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10.220000000000001</v>
      </c>
      <c r="V79" s="74">
        <v>-8</v>
      </c>
      <c r="W79">
        <v>0</v>
      </c>
      <c r="X79">
        <v>-8</v>
      </c>
      <c r="Y79">
        <v>10.220000000000001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9.93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9.93</v>
      </c>
      <c r="V80" s="74">
        <v>-8</v>
      </c>
      <c r="W80">
        <v>0</v>
      </c>
      <c r="X80">
        <v>-8</v>
      </c>
      <c r="Y80">
        <v>9.93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11.86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11.86</v>
      </c>
      <c r="V81" s="74">
        <v>-8</v>
      </c>
      <c r="W81">
        <v>0</v>
      </c>
      <c r="X81">
        <v>-8</v>
      </c>
      <c r="Y81">
        <v>11.86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12.82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12.82</v>
      </c>
      <c r="V82" s="74">
        <v>-8</v>
      </c>
      <c r="W82">
        <v>0</v>
      </c>
      <c r="X82">
        <v>-8</v>
      </c>
      <c r="Y82">
        <v>12.82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-8</v>
      </c>
      <c r="W83">
        <v>0</v>
      </c>
      <c r="X83">
        <v>-8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-8</v>
      </c>
      <c r="W84">
        <v>0</v>
      </c>
      <c r="X84">
        <v>-8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-8</v>
      </c>
      <c r="W85">
        <v>0</v>
      </c>
      <c r="X85">
        <v>-8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-8</v>
      </c>
      <c r="W86">
        <v>0</v>
      </c>
      <c r="X86">
        <v>-8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-8</v>
      </c>
      <c r="W87">
        <v>0</v>
      </c>
      <c r="X87">
        <v>-8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6.33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6.33</v>
      </c>
      <c r="V88" s="74">
        <v>-8</v>
      </c>
      <c r="W88">
        <v>0</v>
      </c>
      <c r="X88">
        <v>-8</v>
      </c>
      <c r="Y88">
        <v>6.33</v>
      </c>
    </row>
    <row r="89" spans="7:25">
      <c r="G89" t="s">
        <v>131</v>
      </c>
      <c r="H89" s="73">
        <v>125.86</v>
      </c>
      <c r="I89" s="46">
        <v>0</v>
      </c>
      <c r="J89" s="46">
        <v>0</v>
      </c>
      <c r="K89" s="46">
        <v>0</v>
      </c>
      <c r="L89" s="46">
        <v>0</v>
      </c>
      <c r="M89" s="74">
        <v>5.81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131.66999999999999</v>
      </c>
      <c r="V89" s="74">
        <v>-8</v>
      </c>
      <c r="W89">
        <v>125.86</v>
      </c>
      <c r="X89">
        <v>-8</v>
      </c>
      <c r="Y89">
        <v>5.81</v>
      </c>
    </row>
    <row r="90" spans="7:25">
      <c r="G90" t="s">
        <v>132</v>
      </c>
      <c r="H90" s="73">
        <v>177.03</v>
      </c>
      <c r="I90" s="46">
        <v>0</v>
      </c>
      <c r="J90" s="46">
        <v>0</v>
      </c>
      <c r="K90" s="46">
        <v>0</v>
      </c>
      <c r="L90" s="46">
        <v>0</v>
      </c>
      <c r="M90" s="74">
        <v>4.96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181.99</v>
      </c>
      <c r="V90" s="74">
        <v>-8</v>
      </c>
      <c r="W90">
        <v>177.03</v>
      </c>
      <c r="X90">
        <v>-8</v>
      </c>
      <c r="Y90">
        <v>4.96</v>
      </c>
    </row>
    <row r="91" spans="7:25">
      <c r="G91" t="s">
        <v>133</v>
      </c>
      <c r="H91" s="73">
        <v>181.56</v>
      </c>
      <c r="I91" s="46">
        <v>0</v>
      </c>
      <c r="J91" s="46">
        <v>0</v>
      </c>
      <c r="K91" s="46">
        <v>0</v>
      </c>
      <c r="L91" s="46">
        <v>0</v>
      </c>
      <c r="M91" s="74">
        <v>5.88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187.44</v>
      </c>
      <c r="V91" s="74">
        <v>-8</v>
      </c>
      <c r="W91">
        <v>181.56</v>
      </c>
      <c r="X91">
        <v>-8</v>
      </c>
      <c r="Y91">
        <v>5.88</v>
      </c>
    </row>
    <row r="92" spans="7:25">
      <c r="G92" t="s">
        <v>134</v>
      </c>
      <c r="H92" s="73">
        <v>214.85</v>
      </c>
      <c r="I92" s="46">
        <v>0</v>
      </c>
      <c r="J92" s="46">
        <v>0</v>
      </c>
      <c r="K92" s="46">
        <v>0</v>
      </c>
      <c r="L92" s="46">
        <v>0</v>
      </c>
      <c r="M92" s="74">
        <v>6.54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221.39</v>
      </c>
      <c r="V92" s="74">
        <v>-8</v>
      </c>
      <c r="W92">
        <v>214.85</v>
      </c>
      <c r="X92">
        <v>-8</v>
      </c>
      <c r="Y92">
        <v>6.54</v>
      </c>
    </row>
    <row r="93" spans="7:25">
      <c r="G93" t="s">
        <v>135</v>
      </c>
      <c r="H93" s="73">
        <v>82.01</v>
      </c>
      <c r="I93" s="46">
        <v>0</v>
      </c>
      <c r="J93" s="46">
        <v>0</v>
      </c>
      <c r="K93" s="46">
        <v>0</v>
      </c>
      <c r="L93" s="46">
        <v>0</v>
      </c>
      <c r="M93" s="74">
        <v>2.33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84.34</v>
      </c>
      <c r="V93" s="74">
        <v>-8</v>
      </c>
      <c r="W93">
        <v>82.01</v>
      </c>
      <c r="X93">
        <v>-8</v>
      </c>
      <c r="Y93">
        <v>2.33</v>
      </c>
    </row>
    <row r="94" spans="7:25">
      <c r="G94" t="s">
        <v>136</v>
      </c>
      <c r="H94" s="73">
        <v>97.16</v>
      </c>
      <c r="I94" s="46">
        <v>0</v>
      </c>
      <c r="J94" s="46">
        <v>0</v>
      </c>
      <c r="K94" s="46">
        <v>0</v>
      </c>
      <c r="L94" s="46">
        <v>0</v>
      </c>
      <c r="M94" s="74">
        <v>1.56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98.72</v>
      </c>
      <c r="V94" s="74">
        <v>-8</v>
      </c>
      <c r="W94">
        <v>97.16</v>
      </c>
      <c r="X94">
        <v>-8</v>
      </c>
      <c r="Y94">
        <v>1.56</v>
      </c>
    </row>
    <row r="95" spans="7:25">
      <c r="G95" t="s">
        <v>137</v>
      </c>
      <c r="H95" s="73">
        <v>91.83</v>
      </c>
      <c r="I95" s="46">
        <v>0</v>
      </c>
      <c r="J95" s="46">
        <v>0</v>
      </c>
      <c r="K95" s="46">
        <v>0</v>
      </c>
      <c r="L95" s="46">
        <v>0</v>
      </c>
      <c r="M95" s="74">
        <v>2.41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94.24</v>
      </c>
      <c r="V95" s="74">
        <v>-8</v>
      </c>
      <c r="W95">
        <v>91.83</v>
      </c>
      <c r="X95">
        <v>-8</v>
      </c>
      <c r="Y95">
        <v>2.41</v>
      </c>
    </row>
    <row r="96" spans="7:25">
      <c r="G96" t="s">
        <v>138</v>
      </c>
      <c r="H96" s="73">
        <v>80.209999999999994</v>
      </c>
      <c r="I96" s="46">
        <v>0</v>
      </c>
      <c r="J96" s="46">
        <v>0</v>
      </c>
      <c r="K96" s="46">
        <v>0</v>
      </c>
      <c r="L96" s="46">
        <v>0</v>
      </c>
      <c r="M96" s="74">
        <v>1.8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82.01</v>
      </c>
      <c r="V96" s="74">
        <v>-8</v>
      </c>
      <c r="W96">
        <v>80.209999999999994</v>
      </c>
      <c r="X96">
        <v>-8</v>
      </c>
      <c r="Y96">
        <v>1.8</v>
      </c>
    </row>
    <row r="97" spans="1:83">
      <c r="G97" t="s">
        <v>139</v>
      </c>
      <c r="H97" s="73">
        <v>64.03</v>
      </c>
      <c r="I97" s="46">
        <v>0</v>
      </c>
      <c r="J97" s="46">
        <v>0</v>
      </c>
      <c r="K97" s="46">
        <v>0</v>
      </c>
      <c r="L97" s="46">
        <v>0</v>
      </c>
      <c r="M97" s="74">
        <v>2.41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66.44</v>
      </c>
      <c r="V97" s="74">
        <v>-8</v>
      </c>
      <c r="W97">
        <v>64.03</v>
      </c>
      <c r="X97">
        <v>-8</v>
      </c>
      <c r="Y97">
        <v>2.41</v>
      </c>
    </row>
    <row r="98" spans="1:83">
      <c r="G98" t="s">
        <v>140</v>
      </c>
      <c r="H98" s="73">
        <v>30.57</v>
      </c>
      <c r="I98" s="46">
        <v>0</v>
      </c>
      <c r="J98" s="46">
        <v>0</v>
      </c>
      <c r="K98" s="46">
        <v>0</v>
      </c>
      <c r="L98" s="46">
        <v>0</v>
      </c>
      <c r="M98" s="74">
        <v>2.73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33.299999999999997</v>
      </c>
      <c r="V98" s="74">
        <v>-8</v>
      </c>
      <c r="W98">
        <v>30.57</v>
      </c>
      <c r="X98">
        <v>-8</v>
      </c>
      <c r="Y98">
        <v>2.73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0.28627749999999996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0.1074425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0.39371999999999996</v>
      </c>
      <c r="V99" s="70">
        <f t="shared" si="1"/>
        <v>-0.15804250000000003</v>
      </c>
      <c r="W99">
        <f t="shared" si="1"/>
        <v>0.28627749999999996</v>
      </c>
      <c r="X99">
        <f t="shared" si="1"/>
        <v>-0.15804250000000003</v>
      </c>
      <c r="Y99">
        <f t="shared" si="1"/>
        <v>0.1074425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45477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5.4236000000000004</v>
      </c>
      <c r="E3">
        <f>GT_NG!P3</f>
        <v>-0.16612000000000002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54.938834951456315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1058.7192249818693</v>
      </c>
      <c r="P3" s="36">
        <v>118.20548316839249</v>
      </c>
      <c r="Q3" s="36">
        <v>38.19</v>
      </c>
      <c r="R3" s="38">
        <v>0</v>
      </c>
      <c r="S3" s="38">
        <v>7.63</v>
      </c>
      <c r="T3" s="37">
        <f>SUMPRODUCT(LTA!J3:AN3,LTA!J$101:AN$101,LTA!J$103:AN$103)</f>
        <v>71.66</v>
      </c>
      <c r="U3" s="37">
        <f>SUMPRODUCT(LTA!J3:AN3,LTA!J$102:AN$102,LTA!J$103:AN$103)</f>
        <v>133.79000000000002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130.78</v>
      </c>
      <c r="Z3" s="34">
        <f>IEX!N3</f>
        <v>0</v>
      </c>
      <c r="AA3" s="75">
        <f>STOA!H3</f>
        <v>969.97</v>
      </c>
      <c r="AB3" s="75">
        <f>-STOA!N3</f>
        <v>0</v>
      </c>
      <c r="AC3">
        <f>SUMIF(B3:AB3,"&gt;0")*$AC$2-SUMIF(B3:AB3,"&lt;0")*($AC$2/(1-$AC$2))+SUMIF(AI3:AR3,"&gt;0")*$AC$2-SUMIF(AI3:AR3,"&lt;0")*($AC$2/(1-$AC$2))</f>
        <v>24.916598122264194</v>
      </c>
      <c r="AD3">
        <f>SUM(B3:AB3,AI3:AV3)-AC3</f>
        <v>2280.2244249794539</v>
      </c>
      <c r="AE3">
        <f>'IDT-1'!B3</f>
        <v>225</v>
      </c>
      <c r="AF3" s="24"/>
      <c r="AG3">
        <f>SUM(AD3:AF3)</f>
        <v>2505.2244249794539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-329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5.4236000000000004</v>
      </c>
      <c r="E4">
        <f>GT_NG!P4</f>
        <v>-0.16612000000000002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79.7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1058.7192249818693</v>
      </c>
      <c r="P4" s="36">
        <v>118.20548316839249</v>
      </c>
      <c r="Q4" s="36">
        <v>38.19</v>
      </c>
      <c r="R4" s="38">
        <v>0</v>
      </c>
      <c r="S4" s="38">
        <v>7.63</v>
      </c>
      <c r="T4" s="37">
        <f>SUMPRODUCT(LTA!J4:AN4,LTA!J$101:AN$101,LTA!J$103:AN$103)</f>
        <v>71.66</v>
      </c>
      <c r="U4" s="37">
        <f>SUMPRODUCT(LTA!J4:AN4,LTA!J$102:AN$102,LTA!J$103:AN$103)</f>
        <v>133.79000000000002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49.95</v>
      </c>
      <c r="Z4" s="34">
        <f>IEX!N4</f>
        <v>0</v>
      </c>
      <c r="AA4" s="75">
        <f>STOA!H4</f>
        <v>969.97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24.293139069623958</v>
      </c>
      <c r="AD4">
        <f t="shared" ref="AD4:AD67" si="1">SUM(B4:AB4,AI4:AV4)-AC4</f>
        <v>2242.7790490806383</v>
      </c>
      <c r="AE4">
        <f>'IDT-1'!B4</f>
        <v>240</v>
      </c>
      <c r="AF4" s="24"/>
      <c r="AG4">
        <f t="shared" ref="AG4:AG67" si="2">SUM(AD4:AF4)</f>
        <v>2482.7790490806383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-311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5.4236000000000004</v>
      </c>
      <c r="E5">
        <f>GT_NG!P5</f>
        <v>-0.16612000000000002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81.96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1058.0201364931854</v>
      </c>
      <c r="P5" s="36">
        <v>118.20548316839249</v>
      </c>
      <c r="Q5" s="36">
        <v>38.19</v>
      </c>
      <c r="R5" s="38">
        <v>0</v>
      </c>
      <c r="S5" s="38">
        <v>7.63</v>
      </c>
      <c r="T5" s="37">
        <f>SUMPRODUCT(LTA!J5:AN5,LTA!J$101:AN$101,LTA!J$103:AN$103)</f>
        <v>71.66</v>
      </c>
      <c r="U5" s="37">
        <f>SUMPRODUCT(LTA!J5:AN5,LTA!J$102:AN$102,LTA!J$103:AN$103)</f>
        <v>131.79000000000002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969.97</v>
      </c>
      <c r="AB5" s="75">
        <f>-STOA!N5</f>
        <v>0</v>
      </c>
      <c r="AC5">
        <f t="shared" si="0"/>
        <v>23.302303158751446</v>
      </c>
      <c r="AD5">
        <f t="shared" si="1"/>
        <v>2260.3807965028268</v>
      </c>
      <c r="AE5">
        <f>'IDT-1'!B5</f>
        <v>248</v>
      </c>
      <c r="AF5" s="24"/>
      <c r="AG5">
        <f t="shared" si="2"/>
        <v>2508.3807965028268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-244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5.4236000000000004</v>
      </c>
      <c r="E6">
        <f>GT_NG!P6</f>
        <v>-0.16612000000000002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81.96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998.2758748980757</v>
      </c>
      <c r="P6" s="36">
        <v>118.20548316839249</v>
      </c>
      <c r="Q6" s="36">
        <v>38.19</v>
      </c>
      <c r="R6" s="38">
        <v>0</v>
      </c>
      <c r="S6" s="38">
        <v>7.63</v>
      </c>
      <c r="T6" s="37">
        <f>SUMPRODUCT(LTA!J6:AN6,LTA!J$101:AN$101,LTA!J$103:AN$103)</f>
        <v>71.66</v>
      </c>
      <c r="U6" s="37">
        <f>SUMPRODUCT(LTA!J6:AN6,LTA!J$102:AN$102,LTA!J$103:AN$103)</f>
        <v>131.09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969.97</v>
      </c>
      <c r="AB6" s="75">
        <f>-STOA!N6</f>
        <v>0</v>
      </c>
      <c r="AC6">
        <f t="shared" si="0"/>
        <v>22.17617684743562</v>
      </c>
      <c r="AD6">
        <f t="shared" si="1"/>
        <v>2274.0626612190326</v>
      </c>
      <c r="AE6">
        <f>'IDT-1'!B6</f>
        <v>199</v>
      </c>
      <c r="AF6" s="24"/>
      <c r="AG6">
        <f t="shared" si="2"/>
        <v>2473.0626612190326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-171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5.4236000000000004</v>
      </c>
      <c r="E7">
        <f>GT_NG!P7</f>
        <v>-0.16612000000000002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81.96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958.48019323001779</v>
      </c>
      <c r="P7" s="36">
        <v>118.20548316839249</v>
      </c>
      <c r="Q7" s="36">
        <v>38.19</v>
      </c>
      <c r="R7" s="38">
        <v>0</v>
      </c>
      <c r="S7" s="38">
        <v>7.63</v>
      </c>
      <c r="T7" s="37">
        <f>SUMPRODUCT(LTA!J7:AN7,LTA!J$101:AN$101,LTA!J$103:AN$103)</f>
        <v>71.66</v>
      </c>
      <c r="U7" s="37">
        <f>SUMPRODUCT(LTA!J7:AN7,LTA!J$102:AN$102,LTA!J$103:AN$103)</f>
        <v>121.28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969.73</v>
      </c>
      <c r="AB7" s="75">
        <f>-STOA!N7</f>
        <v>0</v>
      </c>
      <c r="AC7">
        <f t="shared" si="0"/>
        <v>21.638876913275492</v>
      </c>
      <c r="AD7">
        <f t="shared" si="1"/>
        <v>2238.7542794851352</v>
      </c>
      <c r="AE7">
        <f>'IDT-1'!B7</f>
        <v>153</v>
      </c>
      <c r="AF7" s="24"/>
      <c r="AG7">
        <f t="shared" si="2"/>
        <v>2391.7542794851352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-157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5.4236000000000004</v>
      </c>
      <c r="E8">
        <f>GT_NG!P8</f>
        <v>-0.16612000000000002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81.96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950.80604488328072</v>
      </c>
      <c r="P8" s="36">
        <v>118.20548316839249</v>
      </c>
      <c r="Q8" s="36">
        <v>38.19</v>
      </c>
      <c r="R8" s="38">
        <v>0</v>
      </c>
      <c r="S8" s="38">
        <v>7.63</v>
      </c>
      <c r="T8" s="37">
        <f>SUMPRODUCT(LTA!J8:AN8,LTA!J$101:AN$101,LTA!J$103:AN$103)</f>
        <v>71.66</v>
      </c>
      <c r="U8" s="37">
        <f>SUMPRODUCT(LTA!J8:AN8,LTA!J$102:AN$102,LTA!J$103:AN$103)</f>
        <v>120.78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969.73</v>
      </c>
      <c r="AB8" s="75">
        <f>-STOA!N8</f>
        <v>0</v>
      </c>
      <c r="AC8">
        <f t="shared" si="0"/>
        <v>21.519387120813565</v>
      </c>
      <c r="AD8">
        <f t="shared" si="1"/>
        <v>2236.69962093086</v>
      </c>
      <c r="AE8">
        <f>'IDT-1'!B8</f>
        <v>115</v>
      </c>
      <c r="AF8" s="24"/>
      <c r="AG8">
        <f t="shared" si="2"/>
        <v>2351.69962093086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-151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5.4236000000000004</v>
      </c>
      <c r="E9">
        <f>GT_NG!P9</f>
        <v>-0.16612000000000002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951.79132783251521</v>
      </c>
      <c r="P9" s="36">
        <v>118.20548316839249</v>
      </c>
      <c r="Q9" s="36">
        <v>38.19</v>
      </c>
      <c r="R9" s="38">
        <v>0</v>
      </c>
      <c r="S9" s="38">
        <v>7.63</v>
      </c>
      <c r="T9" s="37">
        <f>SUMPRODUCT(LTA!J9:AN9,LTA!J$101:AN$101,LTA!J$103:AN$103)</f>
        <v>70.34</v>
      </c>
      <c r="U9" s="37">
        <f>SUMPRODUCT(LTA!J9:AN9,LTA!J$102:AN$102,LTA!J$103:AN$103)</f>
        <v>120.28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969.73</v>
      </c>
      <c r="AB9" s="75">
        <f>-STOA!N9</f>
        <v>0</v>
      </c>
      <c r="AC9">
        <f t="shared" si="0"/>
        <v>21.798540000077534</v>
      </c>
      <c r="AD9">
        <f t="shared" si="1"/>
        <v>2205.3818766310628</v>
      </c>
      <c r="AE9">
        <f>'IDT-1'!B9</f>
        <v>70</v>
      </c>
      <c r="AF9" s="24"/>
      <c r="AG9">
        <f t="shared" si="2"/>
        <v>2275.3818766310628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-183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5.4236000000000004</v>
      </c>
      <c r="E10">
        <f>GT_NG!P10</f>
        <v>-0.16612000000000002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949.82315778747227</v>
      </c>
      <c r="P10" s="36">
        <v>118.20548316839249</v>
      </c>
      <c r="Q10" s="36">
        <v>38.19</v>
      </c>
      <c r="R10" s="38">
        <v>0</v>
      </c>
      <c r="S10" s="38">
        <v>7.63</v>
      </c>
      <c r="T10" s="37">
        <f>SUMPRODUCT(LTA!J10:AN10,LTA!J$101:AN$101,LTA!J$103:AN$103)</f>
        <v>69.66</v>
      </c>
      <c r="U10" s="37">
        <f>SUMPRODUCT(LTA!J10:AN10,LTA!J$102:AN$102,LTA!J$103:AN$103)</f>
        <v>118.77000000000001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969.73</v>
      </c>
      <c r="AB10" s="75">
        <f>-STOA!N10</f>
        <v>0</v>
      </c>
      <c r="AC10">
        <f t="shared" si="0"/>
        <v>21.72972674079962</v>
      </c>
      <c r="AD10">
        <f t="shared" si="1"/>
        <v>2205.2925198452981</v>
      </c>
      <c r="AE10">
        <f>'IDT-1'!B10</f>
        <v>34</v>
      </c>
      <c r="AF10" s="24"/>
      <c r="AG10">
        <f t="shared" si="2"/>
        <v>2239.2925198452981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-179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5.4236000000000004</v>
      </c>
      <c r="E11">
        <f>GT_NG!P11</f>
        <v>-0.16612000000000002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938.2726247865279</v>
      </c>
      <c r="P11" s="36">
        <v>118.20548316839249</v>
      </c>
      <c r="Q11" s="36">
        <v>38.24</v>
      </c>
      <c r="R11" s="38">
        <v>0</v>
      </c>
      <c r="S11" s="38">
        <v>7.94</v>
      </c>
      <c r="T11" s="37">
        <f>SUMPRODUCT(LTA!J11:AN11,LTA!J$101:AN$101,LTA!J$103:AN$103)</f>
        <v>71</v>
      </c>
      <c r="U11" s="37">
        <f>SUMPRODUCT(LTA!J11:AN11,LTA!J$102:AN$102,LTA!J$103:AN$103)</f>
        <v>114.46000000000001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969.73</v>
      </c>
      <c r="AB11" s="75">
        <f>-STOA!N11</f>
        <v>0</v>
      </c>
      <c r="AC11">
        <f t="shared" si="0"/>
        <v>21.05168185374901</v>
      </c>
      <c r="AD11">
        <f t="shared" si="1"/>
        <v>2257.8100317314043</v>
      </c>
      <c r="AE11">
        <f>'IDT-1'!B11</f>
        <v>0</v>
      </c>
      <c r="AF11" s="24"/>
      <c r="AG11">
        <f t="shared" si="2"/>
        <v>2257.8100317314043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-113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5.4236000000000004</v>
      </c>
      <c r="E12">
        <f>GT_NG!P12</f>
        <v>-0.16612000000000002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906.84345550511262</v>
      </c>
      <c r="P12" s="36">
        <v>118.20548316839249</v>
      </c>
      <c r="Q12" s="36">
        <v>38.24</v>
      </c>
      <c r="R12" s="38">
        <v>0</v>
      </c>
      <c r="S12" s="38">
        <v>7.71</v>
      </c>
      <c r="T12" s="37">
        <f>SUMPRODUCT(LTA!J12:AN12,LTA!J$101:AN$101,LTA!J$103:AN$103)</f>
        <v>71</v>
      </c>
      <c r="U12" s="37">
        <f>SUMPRODUCT(LTA!J12:AN12,LTA!J$102:AN$102,LTA!J$103:AN$103)</f>
        <v>114.36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969.73</v>
      </c>
      <c r="AB12" s="75">
        <f>-STOA!N12</f>
        <v>0</v>
      </c>
      <c r="AC12">
        <f t="shared" si="0"/>
        <v>20.835731778134456</v>
      </c>
      <c r="AD12">
        <f t="shared" si="1"/>
        <v>2220.2668125256037</v>
      </c>
      <c r="AE12">
        <f>'IDT-1'!B12</f>
        <v>0</v>
      </c>
      <c r="AF12" s="24"/>
      <c r="AG12">
        <f t="shared" si="2"/>
        <v>2220.2668125256037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-119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5.4236000000000004</v>
      </c>
      <c r="E13">
        <f>GT_NG!P13</f>
        <v>-0.16612000000000002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900.09533299952011</v>
      </c>
      <c r="P13" s="36">
        <v>118.20958872743284</v>
      </c>
      <c r="Q13" s="36">
        <v>38.24</v>
      </c>
      <c r="R13" s="38">
        <v>0</v>
      </c>
      <c r="S13" s="38">
        <v>7.71</v>
      </c>
      <c r="T13" s="37">
        <f>SUMPRODUCT(LTA!J13:AN13,LTA!J$101:AN$101,LTA!J$103:AN$103)</f>
        <v>71</v>
      </c>
      <c r="U13" s="37">
        <f>SUMPRODUCT(LTA!J13:AN13,LTA!J$102:AN$102,LTA!J$103:AN$103)</f>
        <v>112.56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969.73</v>
      </c>
      <c r="AB13" s="75">
        <f>-STOA!N13</f>
        <v>0</v>
      </c>
      <c r="AC13">
        <f t="shared" si="0"/>
        <v>21.111279502503869</v>
      </c>
      <c r="AD13">
        <f t="shared" si="1"/>
        <v>2170.4472478546822</v>
      </c>
      <c r="AE13">
        <f>'IDT-1'!B13</f>
        <v>0</v>
      </c>
      <c r="AF13" s="24"/>
      <c r="AG13">
        <f t="shared" si="2"/>
        <v>2170.4472478546822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-160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5.4236000000000004</v>
      </c>
      <c r="E14">
        <f>GT_NG!P14</f>
        <v>-0.16612000000000002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865.3950237177736</v>
      </c>
      <c r="P14" s="36">
        <v>118.20958872743284</v>
      </c>
      <c r="Q14" s="36">
        <v>38.24</v>
      </c>
      <c r="R14" s="38">
        <v>0</v>
      </c>
      <c r="S14" s="38">
        <v>7.71</v>
      </c>
      <c r="T14" s="37">
        <f>SUMPRODUCT(LTA!J14:AN14,LTA!J$101:AN$101,LTA!J$103:AN$103)</f>
        <v>71.67</v>
      </c>
      <c r="U14" s="37">
        <f>SUMPRODUCT(LTA!J14:AN14,LTA!J$102:AN$102,LTA!J$103:AN$103)</f>
        <v>111.46000000000001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969.73</v>
      </c>
      <c r="AB14" s="75">
        <f>-STOA!N14</f>
        <v>0</v>
      </c>
      <c r="AC14">
        <f t="shared" si="0"/>
        <v>20.773829115912754</v>
      </c>
      <c r="AD14">
        <f t="shared" si="1"/>
        <v>2140.6543889595268</v>
      </c>
      <c r="AE14">
        <f>'IDT-1'!B14</f>
        <v>0</v>
      </c>
      <c r="AF14" s="24"/>
      <c r="AG14">
        <f t="shared" si="2"/>
        <v>2140.6543889595268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-155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5.4236000000000004</v>
      </c>
      <c r="E15">
        <f>GT_NG!P15</f>
        <v>-0.16612000000000002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862.01417245353082</v>
      </c>
      <c r="P15" s="36">
        <v>118.21</v>
      </c>
      <c r="Q15" s="36">
        <v>38.24</v>
      </c>
      <c r="R15" s="38">
        <v>0</v>
      </c>
      <c r="S15" s="38">
        <v>7.71</v>
      </c>
      <c r="T15" s="37">
        <f>SUMPRODUCT(LTA!J15:AN15,LTA!J$101:AN$101,LTA!J$103:AN$103)</f>
        <v>66</v>
      </c>
      <c r="U15" s="37">
        <f>SUMPRODUCT(LTA!J15:AN15,LTA!J$102:AN$102,LTA!J$103:AN$103)</f>
        <v>117.57000000000001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931.06999999999994</v>
      </c>
      <c r="AB15" s="75">
        <f>-STOA!N15</f>
        <v>0</v>
      </c>
      <c r="AC15">
        <f t="shared" si="0"/>
        <v>20.153308372786228</v>
      </c>
      <c r="AD15">
        <f t="shared" si="1"/>
        <v>2131.6744697109771</v>
      </c>
      <c r="AE15">
        <f>'IDT-1'!B15</f>
        <v>0</v>
      </c>
      <c r="AF15" s="24"/>
      <c r="AG15">
        <f t="shared" si="2"/>
        <v>2131.6744697109771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-123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5.4236000000000004</v>
      </c>
      <c r="E16">
        <f>GT_NG!P16</f>
        <v>-0.16612000000000002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832.32601286227543</v>
      </c>
      <c r="P16" s="36">
        <v>118.21</v>
      </c>
      <c r="Q16" s="36">
        <v>38.24</v>
      </c>
      <c r="R16" s="38">
        <v>0</v>
      </c>
      <c r="S16" s="38">
        <v>7.71</v>
      </c>
      <c r="T16" s="37">
        <f>SUMPRODUCT(LTA!J16:AN16,LTA!J$101:AN$101,LTA!J$103:AN$103)</f>
        <v>66.33</v>
      </c>
      <c r="U16" s="37">
        <f>SUMPRODUCT(LTA!J16:AN16,LTA!J$102:AN$102,LTA!J$103:AN$103)</f>
        <v>117.67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931.06999999999994</v>
      </c>
      <c r="AB16" s="75">
        <f>-STOA!N16</f>
        <v>0</v>
      </c>
      <c r="AC16">
        <f t="shared" si="0"/>
        <v>19.873655201320126</v>
      </c>
      <c r="AD16">
        <f t="shared" si="1"/>
        <v>2106.695963291188</v>
      </c>
      <c r="AE16">
        <f>'IDT-1'!B16</f>
        <v>0</v>
      </c>
      <c r="AF16" s="24"/>
      <c r="AG16">
        <f t="shared" si="2"/>
        <v>2106.695963291188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-119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5.4236000000000004</v>
      </c>
      <c r="E17">
        <f>GT_NG!P17</f>
        <v>-0.16612000000000002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819.43613904078791</v>
      </c>
      <c r="P17" s="36">
        <v>118.21</v>
      </c>
      <c r="Q17" s="36">
        <v>25.27</v>
      </c>
      <c r="R17" s="38">
        <v>0</v>
      </c>
      <c r="S17" s="38">
        <v>7.71</v>
      </c>
      <c r="T17" s="37">
        <f>SUMPRODUCT(LTA!J17:AN17,LTA!J$101:AN$101,LTA!J$103:AN$103)</f>
        <v>58.010000000000005</v>
      </c>
      <c r="U17" s="37">
        <f>SUMPRODUCT(LTA!J17:AN17,LTA!J$102:AN$102,LTA!J$103:AN$103)</f>
        <v>115.67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931.06999999999994</v>
      </c>
      <c r="AB17" s="75">
        <f>-STOA!N17</f>
        <v>0</v>
      </c>
      <c r="AC17">
        <f t="shared" si="0"/>
        <v>19.434205737621404</v>
      </c>
      <c r="AD17">
        <f t="shared" si="1"/>
        <v>2086.9555389333991</v>
      </c>
      <c r="AE17">
        <f>'IDT-1'!B17</f>
        <v>0</v>
      </c>
      <c r="AF17" s="24"/>
      <c r="AG17">
        <f t="shared" si="2"/>
        <v>2086.9555389333991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-103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5.4236000000000004</v>
      </c>
      <c r="E18">
        <f>GT_NG!P18</f>
        <v>-0.16612000000000002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819.43613904078791</v>
      </c>
      <c r="P18" s="36">
        <v>86.75</v>
      </c>
      <c r="Q18" s="36">
        <v>25.27</v>
      </c>
      <c r="R18" s="38">
        <v>0</v>
      </c>
      <c r="S18" s="38">
        <v>7.71</v>
      </c>
      <c r="T18" s="37">
        <f>SUMPRODUCT(LTA!J18:AN18,LTA!J$101:AN$101,LTA!J$103:AN$103)</f>
        <v>58.34</v>
      </c>
      <c r="U18" s="37">
        <f>SUMPRODUCT(LTA!J18:AN18,LTA!J$102:AN$102,LTA!J$103:AN$103)</f>
        <v>113.87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931.06999999999994</v>
      </c>
      <c r="AB18" s="75">
        <f>-STOA!N18</f>
        <v>0</v>
      </c>
      <c r="AC18">
        <f t="shared" si="0"/>
        <v>19.072882160372512</v>
      </c>
      <c r="AD18">
        <f t="shared" si="1"/>
        <v>2064.3868625106479</v>
      </c>
      <c r="AE18">
        <f>'IDT-1'!B18</f>
        <v>0</v>
      </c>
      <c r="AF18" s="24"/>
      <c r="AG18">
        <f t="shared" si="2"/>
        <v>2064.3868625106479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-93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5.4236000000000004</v>
      </c>
      <c r="E19">
        <f>GT_NG!P19</f>
        <v>-0.16612000000000002</v>
      </c>
      <c r="F19">
        <f>GT_Spot!P19</f>
        <v>0</v>
      </c>
      <c r="G19">
        <f>PPCL_NG!P19</f>
        <v>45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819.49837060638788</v>
      </c>
      <c r="P19" s="36">
        <v>57.83</v>
      </c>
      <c r="Q19" s="36">
        <v>25.27</v>
      </c>
      <c r="R19" s="38">
        <v>0</v>
      </c>
      <c r="S19" s="38">
        <v>7.71</v>
      </c>
      <c r="T19" s="37">
        <f>SUMPRODUCT(LTA!J19:AN19,LTA!J$101:AN$101,LTA!J$103:AN$103)</f>
        <v>69.33</v>
      </c>
      <c r="U19" s="37">
        <f>SUMPRODUCT(LTA!J19:AN19,LTA!J$102:AN$102,LTA!J$103:AN$103)</f>
        <v>112.87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931.06999999999994</v>
      </c>
      <c r="AB19" s="75">
        <f>-STOA!N19</f>
        <v>0</v>
      </c>
      <c r="AC19">
        <f t="shared" si="0"/>
        <v>18.668729331501773</v>
      </c>
      <c r="AD19">
        <f t="shared" si="1"/>
        <v>2074.9232469051185</v>
      </c>
      <c r="AE19">
        <f>'IDT-1'!B19</f>
        <v>0</v>
      </c>
      <c r="AF19" s="24"/>
      <c r="AG19">
        <f t="shared" si="2"/>
        <v>2074.9232469051185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-64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5.4236000000000004</v>
      </c>
      <c r="E20">
        <f>GT_NG!P20</f>
        <v>-0.16612000000000002</v>
      </c>
      <c r="F20">
        <f>GT_Spot!P20</f>
        <v>0</v>
      </c>
      <c r="G20">
        <f>PPCL_NG!P20</f>
        <v>45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799.23291412072126</v>
      </c>
      <c r="P20" s="36">
        <v>57.83</v>
      </c>
      <c r="Q20" s="36">
        <v>25.27</v>
      </c>
      <c r="R20" s="38">
        <v>0</v>
      </c>
      <c r="S20" s="38">
        <v>3.86</v>
      </c>
      <c r="T20" s="37">
        <f>SUMPRODUCT(LTA!J20:AN20,LTA!J$101:AN$101,LTA!J$103:AN$103)</f>
        <v>68.67</v>
      </c>
      <c r="U20" s="37">
        <f>SUMPRODUCT(LTA!J20:AN20,LTA!J$102:AN$102,LTA!J$103:AN$103)</f>
        <v>112.07000000000001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931.06999999999994</v>
      </c>
      <c r="AB20" s="75">
        <f>-STOA!N20</f>
        <v>0</v>
      </c>
      <c r="AC20">
        <f t="shared" si="0"/>
        <v>18.436953181572395</v>
      </c>
      <c r="AD20">
        <f t="shared" si="1"/>
        <v>2051.5795665693818</v>
      </c>
      <c r="AE20">
        <f>'IDT-1'!B20</f>
        <v>0</v>
      </c>
      <c r="AF20" s="24"/>
      <c r="AG20">
        <f t="shared" si="2"/>
        <v>2051.5795665693818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-62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5.4236000000000004</v>
      </c>
      <c r="E21">
        <f>GT_NG!P21</f>
        <v>-0.16612000000000002</v>
      </c>
      <c r="F21">
        <f>GT_Spot!P21</f>
        <v>0</v>
      </c>
      <c r="G21">
        <f>PPCL_NG!P21</f>
        <v>45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771.79364830169391</v>
      </c>
      <c r="P21" s="36">
        <v>57.83</v>
      </c>
      <c r="Q21" s="36">
        <v>25.27</v>
      </c>
      <c r="R21" s="38">
        <v>0</v>
      </c>
      <c r="S21" s="38">
        <v>3.86</v>
      </c>
      <c r="T21" s="37">
        <f>SUMPRODUCT(LTA!J21:AN21,LTA!J$101:AN$101,LTA!J$103:AN$103)</f>
        <v>68</v>
      </c>
      <c r="U21" s="37">
        <f>SUMPRODUCT(LTA!J21:AN21,LTA!J$102:AN$102,LTA!J$103:AN$103)</f>
        <v>110.97000000000001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931.06999999999994</v>
      </c>
      <c r="AB21" s="75">
        <f>-STOA!N21</f>
        <v>0</v>
      </c>
      <c r="AC21">
        <f t="shared" si="0"/>
        <v>18.166181875517893</v>
      </c>
      <c r="AD21">
        <f t="shared" si="1"/>
        <v>2025.6410720564086</v>
      </c>
      <c r="AE21">
        <f>'IDT-1'!B21</f>
        <v>0</v>
      </c>
      <c r="AF21" s="24"/>
      <c r="AG21">
        <f t="shared" si="2"/>
        <v>2025.6410720564086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-59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5.4236000000000004</v>
      </c>
      <c r="E22">
        <f>GT_NG!P22</f>
        <v>-0.16612000000000002</v>
      </c>
      <c r="F22">
        <f>GT_Spot!P22</f>
        <v>0</v>
      </c>
      <c r="G22">
        <f>PPCL_NG!P22</f>
        <v>45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746.1352885043342</v>
      </c>
      <c r="P22" s="36">
        <v>57.83</v>
      </c>
      <c r="Q22" s="36">
        <v>25.27</v>
      </c>
      <c r="R22" s="38">
        <v>0</v>
      </c>
      <c r="S22" s="38">
        <v>3.86</v>
      </c>
      <c r="T22" s="37">
        <f>SUMPRODUCT(LTA!J22:AN22,LTA!J$101:AN$101,LTA!J$103:AN$103)</f>
        <v>67.33</v>
      </c>
      <c r="U22" s="37">
        <f>SUMPRODUCT(LTA!J22:AN22,LTA!J$102:AN$102,LTA!J$103:AN$103)</f>
        <v>109.97000000000001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931.06999999999994</v>
      </c>
      <c r="AB22" s="75">
        <f>-STOA!N22</f>
        <v>0</v>
      </c>
      <c r="AC22">
        <f t="shared" si="0"/>
        <v>17.877325549145851</v>
      </c>
      <c r="AD22">
        <f t="shared" si="1"/>
        <v>2005.6015685854211</v>
      </c>
      <c r="AE22">
        <f>'IDT-1'!B22</f>
        <v>0</v>
      </c>
      <c r="AF22" s="24"/>
      <c r="AG22">
        <f t="shared" si="2"/>
        <v>2005.6015685854211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-52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5.4236000000000004</v>
      </c>
      <c r="E23">
        <f>GT_NG!P23</f>
        <v>-0.16612000000000002</v>
      </c>
      <c r="F23">
        <f>GT_Spot!P23</f>
        <v>0</v>
      </c>
      <c r="G23">
        <f>PPCL_NG!P23</f>
        <v>45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709.34750551136096</v>
      </c>
      <c r="P23" s="36">
        <v>57.83</v>
      </c>
      <c r="Q23" s="36">
        <v>25.27</v>
      </c>
      <c r="R23" s="38">
        <v>0</v>
      </c>
      <c r="S23" s="38">
        <v>3.86</v>
      </c>
      <c r="T23" s="37">
        <f>SUMPRODUCT(LTA!J23:AN23,LTA!J$101:AN$101,LTA!J$103:AN$103)</f>
        <v>53.67</v>
      </c>
      <c r="U23" s="37">
        <f>SUMPRODUCT(LTA!J23:AN23,LTA!J$102:AN$102,LTA!J$103:AN$103)</f>
        <v>108.06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931.06999999999994</v>
      </c>
      <c r="AB23" s="75">
        <f>-STOA!N23</f>
        <v>0</v>
      </c>
      <c r="AC23">
        <f t="shared" si="0"/>
        <v>17.46293364517954</v>
      </c>
      <c r="AD23">
        <f t="shared" si="1"/>
        <v>1950.6581774964141</v>
      </c>
      <c r="AE23">
        <f>'IDT-1'!B23</f>
        <v>0</v>
      </c>
      <c r="AF23" s="24"/>
      <c r="AG23">
        <f t="shared" si="2"/>
        <v>1950.6581774964141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-55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5.4236000000000004</v>
      </c>
      <c r="E24">
        <f>GT_NG!P24</f>
        <v>-0.16612000000000002</v>
      </c>
      <c r="F24">
        <f>GT_Spot!P24</f>
        <v>0</v>
      </c>
      <c r="G24">
        <f>PPCL_NG!P24</f>
        <v>45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697.2952103371947</v>
      </c>
      <c r="P24" s="36">
        <v>57.83</v>
      </c>
      <c r="Q24" s="36">
        <v>25.27</v>
      </c>
      <c r="R24" s="38">
        <v>0</v>
      </c>
      <c r="S24" s="38">
        <v>3.86</v>
      </c>
      <c r="T24" s="37">
        <f>SUMPRODUCT(LTA!J24:AN24,LTA!J$101:AN$101,LTA!J$103:AN$103)</f>
        <v>54.010000000000005</v>
      </c>
      <c r="U24" s="37">
        <f>SUMPRODUCT(LTA!J24:AN24,LTA!J$102:AN$102,LTA!J$103:AN$103)</f>
        <v>106.56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931.06999999999994</v>
      </c>
      <c r="AB24" s="75">
        <f>-STOA!N24</f>
        <v>0</v>
      </c>
      <c r="AC24">
        <f t="shared" si="0"/>
        <v>17.504431204764547</v>
      </c>
      <c r="AD24">
        <f t="shared" si="1"/>
        <v>1919.4043847626626</v>
      </c>
      <c r="AE24">
        <f>'IDT-1'!B24</f>
        <v>0</v>
      </c>
      <c r="AF24" s="24"/>
      <c r="AG24">
        <f t="shared" si="2"/>
        <v>1919.4043847626626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-73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5.4236000000000004</v>
      </c>
      <c r="E25">
        <f>GT_NG!P25</f>
        <v>-0.16612000000000002</v>
      </c>
      <c r="F25">
        <f>GT_Spot!P25</f>
        <v>0</v>
      </c>
      <c r="G25">
        <f>PPCL_NG!P25</f>
        <v>45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703.3021941601678</v>
      </c>
      <c r="P25" s="36">
        <v>57.83</v>
      </c>
      <c r="Q25" s="36">
        <v>25.27</v>
      </c>
      <c r="R25" s="38">
        <v>0</v>
      </c>
      <c r="S25" s="38">
        <v>3.86</v>
      </c>
      <c r="T25" s="37">
        <f>SUMPRODUCT(LTA!J25:AN25,LTA!J$101:AN$101,LTA!J$103:AN$103)</f>
        <v>54.010000000000005</v>
      </c>
      <c r="U25" s="37">
        <f>SUMPRODUCT(LTA!J25:AN25,LTA!J$102:AN$102,LTA!J$103:AN$103)</f>
        <v>101.86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931.06999999999994</v>
      </c>
      <c r="AB25" s="75">
        <f>-STOA!N25</f>
        <v>0</v>
      </c>
      <c r="AC25">
        <f t="shared" si="0"/>
        <v>17.693304181100196</v>
      </c>
      <c r="AD25">
        <f t="shared" si="1"/>
        <v>1899.5224956093</v>
      </c>
      <c r="AE25">
        <f>'IDT-1'!B25</f>
        <v>0</v>
      </c>
      <c r="AF25" s="24"/>
      <c r="AG25">
        <f t="shared" si="2"/>
        <v>1899.5224956093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-94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5.4236000000000004</v>
      </c>
      <c r="E26">
        <f>GT_NG!P26</f>
        <v>-0.16612000000000002</v>
      </c>
      <c r="F26">
        <f>GT_Spot!P26</f>
        <v>0</v>
      </c>
      <c r="G26">
        <f>PPCL_NG!P26</f>
        <v>45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725.56972444329563</v>
      </c>
      <c r="P26" s="36">
        <v>57.83</v>
      </c>
      <c r="Q26" s="36">
        <v>25.27</v>
      </c>
      <c r="R26" s="38">
        <v>0</v>
      </c>
      <c r="S26" s="38">
        <v>3.86</v>
      </c>
      <c r="T26" s="37">
        <f>SUMPRODUCT(LTA!J26:AN26,LTA!J$101:AN$101,LTA!J$103:AN$103)</f>
        <v>55.760000000000005</v>
      </c>
      <c r="U26" s="37">
        <f>SUMPRODUCT(LTA!J26:AN26,LTA!J$102:AN$102,LTA!J$103:AN$103)</f>
        <v>101.66000000000001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931.06999999999994</v>
      </c>
      <c r="AB26" s="75">
        <f>-STOA!N26</f>
        <v>0</v>
      </c>
      <c r="AC26">
        <f t="shared" si="0"/>
        <v>18.427054372146483</v>
      </c>
      <c r="AD26">
        <f t="shared" si="1"/>
        <v>1859.6062757013817</v>
      </c>
      <c r="AE26">
        <f>'IDT-1'!B26</f>
        <v>0</v>
      </c>
      <c r="AF26" s="24"/>
      <c r="AG26">
        <f t="shared" si="2"/>
        <v>1859.6062757013817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-157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5.4236000000000004</v>
      </c>
      <c r="E27">
        <f>GT_NG!P27</f>
        <v>-0.16612000000000002</v>
      </c>
      <c r="F27">
        <f>GT_Spot!P27</f>
        <v>0</v>
      </c>
      <c r="G27">
        <f>PPCL_NG!P27</f>
        <v>45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725.50749287769565</v>
      </c>
      <c r="P27" s="36">
        <v>57.83</v>
      </c>
      <c r="Q27" s="36">
        <v>25.27</v>
      </c>
      <c r="R27" s="38">
        <v>6.0400000000000009</v>
      </c>
      <c r="S27" s="38">
        <v>3.86</v>
      </c>
      <c r="T27" s="37">
        <f>SUMPRODUCT(LTA!J27:AN27,LTA!J$101:AN$101,LTA!J$103:AN$103)</f>
        <v>59.81</v>
      </c>
      <c r="U27" s="37">
        <f>SUMPRODUCT(LTA!J27:AN27,LTA!J$102:AN$102,LTA!J$103:AN$103)</f>
        <v>93.37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858.92</v>
      </c>
      <c r="AB27" s="75">
        <f>-STOA!N27</f>
        <v>0</v>
      </c>
      <c r="AC27">
        <f t="shared" si="0"/>
        <v>17.284966374877648</v>
      </c>
      <c r="AD27">
        <f t="shared" si="1"/>
        <v>1855.3361321330506</v>
      </c>
      <c r="AE27">
        <f>'IDT-1'!B27</f>
        <v>0</v>
      </c>
      <c r="AF27" s="24"/>
      <c r="AG27">
        <f t="shared" si="2"/>
        <v>1855.3361321330506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-92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5.4236000000000004</v>
      </c>
      <c r="E28">
        <f>GT_NG!P28</f>
        <v>-0.16612000000000002</v>
      </c>
      <c r="F28">
        <f>GT_Spot!P28</f>
        <v>0</v>
      </c>
      <c r="G28">
        <f>PPCL_NG!P28</f>
        <v>45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725.50749287769565</v>
      </c>
      <c r="P28" s="36">
        <v>57.83</v>
      </c>
      <c r="Q28" s="36">
        <v>25.27</v>
      </c>
      <c r="R28" s="38">
        <v>11.04</v>
      </c>
      <c r="S28" s="38">
        <v>3.86</v>
      </c>
      <c r="T28" s="37">
        <f>SUMPRODUCT(LTA!J28:AN28,LTA!J$101:AN$101,LTA!J$103:AN$103)</f>
        <v>69.44</v>
      </c>
      <c r="U28" s="37">
        <f>SUMPRODUCT(LTA!J28:AN28,LTA!J$102:AN$102,LTA!J$103:AN$103)</f>
        <v>93.77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858.92</v>
      </c>
      <c r="AB28" s="75">
        <f>-STOA!N28</f>
        <v>0</v>
      </c>
      <c r="AC28">
        <f t="shared" si="0"/>
        <v>17.639939633449657</v>
      </c>
      <c r="AD28">
        <f t="shared" si="1"/>
        <v>1843.011158874479</v>
      </c>
      <c r="AE28">
        <f>'IDT-1'!B28</f>
        <v>0</v>
      </c>
      <c r="AF28" s="24"/>
      <c r="AG28">
        <f t="shared" si="2"/>
        <v>1843.011158874479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-119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5.4236000000000004</v>
      </c>
      <c r="E29">
        <f>GT_NG!P29</f>
        <v>-0.16612000000000002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725.3830293072956</v>
      </c>
      <c r="P29" s="36">
        <v>57.83</v>
      </c>
      <c r="Q29" s="36">
        <v>25.27</v>
      </c>
      <c r="R29" s="38">
        <v>16.490000000000002</v>
      </c>
      <c r="S29" s="38">
        <v>3.86</v>
      </c>
      <c r="T29" s="37">
        <f>SUMPRODUCT(LTA!J29:AN29,LTA!J$101:AN$101,LTA!J$103:AN$103)</f>
        <v>82.36</v>
      </c>
      <c r="U29" s="37">
        <f>SUMPRODUCT(LTA!J29:AN29,LTA!J$102:AN$102,LTA!J$103:AN$103)</f>
        <v>94.57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858.92</v>
      </c>
      <c r="AB29" s="75">
        <f>-STOA!N29</f>
        <v>0</v>
      </c>
      <c r="AC29">
        <f t="shared" si="0"/>
        <v>17.986287609405856</v>
      </c>
      <c r="AD29">
        <f t="shared" si="1"/>
        <v>1839.710347328122</v>
      </c>
      <c r="AE29">
        <f>'IDT-1'!B29</f>
        <v>0</v>
      </c>
      <c r="AF29" s="24"/>
      <c r="AG29">
        <f t="shared" si="2"/>
        <v>1839.710347328122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-141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5.4236000000000004</v>
      </c>
      <c r="E30">
        <f>GT_NG!P30</f>
        <v>-0.16612000000000002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725.3830293072956</v>
      </c>
      <c r="P30" s="36">
        <v>57.83</v>
      </c>
      <c r="Q30" s="36">
        <v>25.27</v>
      </c>
      <c r="R30" s="38">
        <v>25.92</v>
      </c>
      <c r="S30" s="38">
        <v>3.86</v>
      </c>
      <c r="T30" s="37">
        <f>SUMPRODUCT(LTA!J30:AN30,LTA!J$101:AN$101,LTA!J$103:AN$103)</f>
        <v>102.38</v>
      </c>
      <c r="U30" s="37">
        <f>SUMPRODUCT(LTA!J30:AN30,LTA!J$102:AN$102,LTA!J$103:AN$103)</f>
        <v>95.58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-6</v>
      </c>
      <c r="AA30" s="75">
        <f>STOA!H30</f>
        <v>858.92</v>
      </c>
      <c r="AB30" s="75">
        <f>-STOA!N30</f>
        <v>0</v>
      </c>
      <c r="AC30">
        <f t="shared" si="0"/>
        <v>18.648767180200526</v>
      </c>
      <c r="AD30">
        <f t="shared" si="1"/>
        <v>1821.5078677573274</v>
      </c>
      <c r="AE30">
        <f>'IDT-1'!B30</f>
        <v>0</v>
      </c>
      <c r="AF30" s="24"/>
      <c r="AG30">
        <f t="shared" si="2"/>
        <v>1821.5078677573274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-183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5.4236000000000004</v>
      </c>
      <c r="E31">
        <f>GT_NG!P31</f>
        <v>-0.16612000000000002</v>
      </c>
      <c r="F31">
        <f>GT_Spot!P31</f>
        <v>0</v>
      </c>
      <c r="G31">
        <f>PPCL_NG!P31</f>
        <v>45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727.72264258012535</v>
      </c>
      <c r="P31" s="36">
        <v>57.83</v>
      </c>
      <c r="Q31" s="36">
        <v>25.27</v>
      </c>
      <c r="R31" s="38">
        <v>38.22</v>
      </c>
      <c r="S31" s="38">
        <v>3.86</v>
      </c>
      <c r="T31" s="37">
        <f>SUMPRODUCT(LTA!J31:AN31,LTA!J$101:AN$101,LTA!J$103:AN$103)</f>
        <v>124.37</v>
      </c>
      <c r="U31" s="37">
        <f>SUMPRODUCT(LTA!J31:AN31,LTA!J$102:AN$102,LTA!J$103:AN$103)</f>
        <v>94.09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-52</v>
      </c>
      <c r="AA31" s="75">
        <f>STOA!H31</f>
        <v>859.01999999999987</v>
      </c>
      <c r="AB31" s="75">
        <f>-STOA!N31</f>
        <v>0</v>
      </c>
      <c r="AC31">
        <f t="shared" si="0"/>
        <v>19.148087717089634</v>
      </c>
      <c r="AD31">
        <f t="shared" si="1"/>
        <v>1832.2481604932684</v>
      </c>
      <c r="AE31">
        <f>'IDT-1'!B31</f>
        <v>0</v>
      </c>
      <c r="AF31" s="24"/>
      <c r="AG31">
        <f t="shared" si="2"/>
        <v>1832.2481604932684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-161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5.4236000000000004</v>
      </c>
      <c r="E32">
        <f>GT_NG!P32</f>
        <v>-0.16612000000000002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700.3509367576778</v>
      </c>
      <c r="P32" s="36">
        <v>57.83</v>
      </c>
      <c r="Q32" s="36">
        <v>25.27</v>
      </c>
      <c r="R32" s="38">
        <v>44.72</v>
      </c>
      <c r="S32" s="38">
        <v>3.86</v>
      </c>
      <c r="T32" s="37">
        <f>SUMPRODUCT(LTA!J32:AN32,LTA!J$101:AN$101,LTA!J$103:AN$103)</f>
        <v>158.54000000000002</v>
      </c>
      <c r="U32" s="37">
        <f>SUMPRODUCT(LTA!J32:AN32,LTA!J$102:AN$102,LTA!J$103:AN$103)</f>
        <v>95.1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-106</v>
      </c>
      <c r="AA32" s="75">
        <f>STOA!H32</f>
        <v>859.01999999999987</v>
      </c>
      <c r="AB32" s="75">
        <f>-STOA!N32</f>
        <v>0</v>
      </c>
      <c r="AC32">
        <f t="shared" si="0"/>
        <v>19.39534475405441</v>
      </c>
      <c r="AD32">
        <f t="shared" si="1"/>
        <v>1831.309197633856</v>
      </c>
      <c r="AE32">
        <f>'IDT-1'!B32</f>
        <v>0</v>
      </c>
      <c r="AF32" s="24"/>
      <c r="AG32">
        <f t="shared" si="2"/>
        <v>1831.309197633856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-122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5.4236000000000004</v>
      </c>
      <c r="E33">
        <f>GT_NG!P33</f>
        <v>-0.16612000000000002</v>
      </c>
      <c r="F33">
        <f>GT_Spot!P33</f>
        <v>0</v>
      </c>
      <c r="G33">
        <f>PPCL_NG!P33</f>
        <v>45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700.28870519207783</v>
      </c>
      <c r="P33" s="36">
        <v>57.83</v>
      </c>
      <c r="Q33" s="36">
        <v>25.27</v>
      </c>
      <c r="R33" s="38">
        <v>47.5</v>
      </c>
      <c r="S33" s="38">
        <v>3.86</v>
      </c>
      <c r="T33" s="37">
        <f>SUMPRODUCT(LTA!J33:AN33,LTA!J$101:AN$101,LTA!J$103:AN$103)</f>
        <v>167.73000000000002</v>
      </c>
      <c r="U33" s="37">
        <f>SUMPRODUCT(LTA!J33:AN33,LTA!J$102:AN$102,LTA!J$103:AN$103)</f>
        <v>95.6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-151</v>
      </c>
      <c r="AA33" s="75">
        <f>STOA!H33</f>
        <v>859.01999999999987</v>
      </c>
      <c r="AB33" s="75">
        <f>-STOA!N33</f>
        <v>0</v>
      </c>
      <c r="AC33">
        <f t="shared" si="0"/>
        <v>19.321675696680703</v>
      </c>
      <c r="AD33">
        <f t="shared" si="1"/>
        <v>1864.7906351256297</v>
      </c>
      <c r="AE33">
        <f>'IDT-1'!B33</f>
        <v>0</v>
      </c>
      <c r="AF33" s="24"/>
      <c r="AG33">
        <f t="shared" si="2"/>
        <v>1864.7906351256297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-56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5.4236000000000004</v>
      </c>
      <c r="E34">
        <f>GT_NG!P34</f>
        <v>-0.16612000000000002</v>
      </c>
      <c r="F34">
        <f>GT_Spot!P34</f>
        <v>0</v>
      </c>
      <c r="G34">
        <f>PPCL_NG!P34</f>
        <v>45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700.28870519207783</v>
      </c>
      <c r="P34" s="36">
        <v>57.83</v>
      </c>
      <c r="Q34" s="36">
        <v>25.27</v>
      </c>
      <c r="R34" s="38">
        <v>47.5</v>
      </c>
      <c r="S34" s="38">
        <v>3.86</v>
      </c>
      <c r="T34" s="37">
        <f>SUMPRODUCT(LTA!J34:AN34,LTA!J$101:AN$101,LTA!J$103:AN$103)</f>
        <v>196.76</v>
      </c>
      <c r="U34" s="37">
        <f>SUMPRODUCT(LTA!J34:AN34,LTA!J$102:AN$102,LTA!J$103:AN$103)</f>
        <v>97.1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-213</v>
      </c>
      <c r="AA34" s="75">
        <f>STOA!H34</f>
        <v>859.01999999999987</v>
      </c>
      <c r="AB34" s="75">
        <f>-STOA!N34</f>
        <v>0</v>
      </c>
      <c r="AC34">
        <f t="shared" si="0"/>
        <v>19.798377797527813</v>
      </c>
      <c r="AD34">
        <f t="shared" si="1"/>
        <v>1868.8439330247825</v>
      </c>
      <c r="AE34">
        <f>'IDT-1'!B34</f>
        <v>0</v>
      </c>
      <c r="AF34" s="24"/>
      <c r="AG34">
        <f t="shared" si="2"/>
        <v>1868.8439330247825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5.4236000000000004</v>
      </c>
      <c r="E35">
        <f>GT_NG!P35</f>
        <v>-0.16612000000000002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701.30321470908837</v>
      </c>
      <c r="P35" s="36">
        <v>57.83</v>
      </c>
      <c r="Q35" s="36">
        <v>25.27</v>
      </c>
      <c r="R35" s="38">
        <v>47.5</v>
      </c>
      <c r="S35" s="38">
        <v>3.86</v>
      </c>
      <c r="T35" s="37">
        <f>SUMPRODUCT(LTA!J35:AN35,LTA!J$101:AN$101,LTA!J$103:AN$103)</f>
        <v>223.95</v>
      </c>
      <c r="U35" s="37">
        <f>SUMPRODUCT(LTA!J35:AN35,LTA!J$102:AN$102,LTA!J$103:AN$103)</f>
        <v>87.6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-247</v>
      </c>
      <c r="AA35" s="75">
        <f>STOA!H35</f>
        <v>860.18000000000006</v>
      </c>
      <c r="AB35" s="75">
        <f>-STOA!N35</f>
        <v>0</v>
      </c>
      <c r="AC35">
        <f t="shared" si="0"/>
        <v>20.545415885619153</v>
      </c>
      <c r="AD35">
        <f t="shared" si="1"/>
        <v>1928.9114044537021</v>
      </c>
      <c r="AE35">
        <f>'IDT-1'!B35</f>
        <v>0</v>
      </c>
      <c r="AF35" s="24"/>
      <c r="AG35">
        <f t="shared" si="2"/>
        <v>1928.9114044537021</v>
      </c>
      <c r="AI35" s="34">
        <f>PXIL!H35</f>
        <v>0</v>
      </c>
      <c r="AJ35" s="34">
        <f>PXIL!N35</f>
        <v>0</v>
      </c>
      <c r="AK35" s="34">
        <f>RTM_IEX!H35</f>
        <v>54.95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5.4236000000000004</v>
      </c>
      <c r="E36">
        <f>GT_NG!P36</f>
        <v>-0.16612000000000002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701.30321470908837</v>
      </c>
      <c r="P36" s="36">
        <v>57.83</v>
      </c>
      <c r="Q36" s="36">
        <v>25.27</v>
      </c>
      <c r="R36" s="38">
        <v>47.5</v>
      </c>
      <c r="S36" s="38">
        <v>3.86</v>
      </c>
      <c r="T36" s="37">
        <f>SUMPRODUCT(LTA!J36:AN36,LTA!J$101:AN$101,LTA!J$103:AN$103)</f>
        <v>260.51</v>
      </c>
      <c r="U36" s="37">
        <f>SUMPRODUCT(LTA!J36:AN36,LTA!J$102:AN$102,LTA!J$103:AN$103)</f>
        <v>87.6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-273</v>
      </c>
      <c r="AA36" s="75">
        <f>STOA!H36</f>
        <v>860.18000000000006</v>
      </c>
      <c r="AB36" s="75">
        <f>-STOA!N36</f>
        <v>0</v>
      </c>
      <c r="AC36">
        <f t="shared" si="0"/>
        <v>21.129385986466268</v>
      </c>
      <c r="AD36">
        <f t="shared" si="1"/>
        <v>1945.6274343528548</v>
      </c>
      <c r="AE36">
        <f>'IDT-1'!B36</f>
        <v>0</v>
      </c>
      <c r="AF36" s="24"/>
      <c r="AG36">
        <f t="shared" si="2"/>
        <v>1945.6274343528548</v>
      </c>
      <c r="AI36" s="34">
        <f>PXIL!H36</f>
        <v>0</v>
      </c>
      <c r="AJ36" s="34">
        <f>PXIL!N36</f>
        <v>0</v>
      </c>
      <c r="AK36" s="34">
        <f>RTM_IEX!H36</f>
        <v>61.69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5.4236000000000004</v>
      </c>
      <c r="E37">
        <f>GT_NG!P37</f>
        <v>-0.16612000000000002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773.40800696012832</v>
      </c>
      <c r="P37" s="36">
        <v>57.83</v>
      </c>
      <c r="Q37" s="36">
        <v>25.27</v>
      </c>
      <c r="R37" s="38">
        <v>47.5</v>
      </c>
      <c r="S37" s="38">
        <v>3.86</v>
      </c>
      <c r="T37" s="37">
        <f>SUMPRODUCT(LTA!J37:AN37,LTA!J$101:AN$101,LTA!J$103:AN$103)</f>
        <v>282.89999999999998</v>
      </c>
      <c r="U37" s="37">
        <f>SUMPRODUCT(LTA!J37:AN37,LTA!J$102:AN$102,LTA!J$103:AN$103)</f>
        <v>89.6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-296</v>
      </c>
      <c r="AA37" s="75">
        <f>STOA!H37</f>
        <v>860.18000000000006</v>
      </c>
      <c r="AB37" s="75">
        <f>-STOA!N37</f>
        <v>0</v>
      </c>
      <c r="AC37">
        <f t="shared" si="0"/>
        <v>21.729898869047449</v>
      </c>
      <c r="AD37">
        <f t="shared" si="1"/>
        <v>1970.3217137213135</v>
      </c>
      <c r="AE37">
        <f>'IDT-1'!B37</f>
        <v>0</v>
      </c>
      <c r="AF37" s="24"/>
      <c r="AG37">
        <f t="shared" si="2"/>
        <v>1970.3217137213135</v>
      </c>
      <c r="AI37" s="34">
        <f>PXIL!H37</f>
        <v>0</v>
      </c>
      <c r="AJ37" s="34">
        <f>PXIL!N37</f>
        <v>0</v>
      </c>
      <c r="AK37" s="34">
        <f>RTM_IEX!H37</f>
        <v>13.49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5.4236000000000004</v>
      </c>
      <c r="E38">
        <f>GT_NG!P38</f>
        <v>-0.16612000000000002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773.78139723212837</v>
      </c>
      <c r="P38" s="36">
        <v>57.83</v>
      </c>
      <c r="Q38" s="36">
        <v>25.27</v>
      </c>
      <c r="R38" s="38">
        <v>47.5</v>
      </c>
      <c r="S38" s="38">
        <v>3.86</v>
      </c>
      <c r="T38" s="37">
        <f>SUMPRODUCT(LTA!J38:AN38,LTA!J$101:AN$101,LTA!J$103:AN$103)</f>
        <v>320.87</v>
      </c>
      <c r="U38" s="37">
        <f>SUMPRODUCT(LTA!J38:AN38,LTA!J$102:AN$102,LTA!J$103:AN$103)</f>
        <v>89.1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-317</v>
      </c>
      <c r="AA38" s="75">
        <f>STOA!H38</f>
        <v>860.18000000000006</v>
      </c>
      <c r="AB38" s="75">
        <f>-STOA!N38</f>
        <v>0</v>
      </c>
      <c r="AC38">
        <f t="shared" si="0"/>
        <v>22.282461659554929</v>
      </c>
      <c r="AD38">
        <f t="shared" si="1"/>
        <v>1993.3725412028064</v>
      </c>
      <c r="AE38">
        <f>'IDT-1'!B38</f>
        <v>0</v>
      </c>
      <c r="AF38" s="24"/>
      <c r="AG38">
        <f t="shared" si="2"/>
        <v>1993.3725412028064</v>
      </c>
      <c r="AI38" s="34">
        <f>PXIL!H38</f>
        <v>0</v>
      </c>
      <c r="AJ38" s="34">
        <f>PXIL!N38</f>
        <v>0</v>
      </c>
      <c r="AK38" s="34">
        <f>RTM_IEX!H38</f>
        <v>20.25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5.4236000000000004</v>
      </c>
      <c r="E39">
        <f>GT_NG!P39</f>
        <v>-0.29070999999999997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802.45739130656148</v>
      </c>
      <c r="P39" s="36">
        <v>57.83</v>
      </c>
      <c r="Q39" s="36">
        <v>25.27</v>
      </c>
      <c r="R39" s="38">
        <v>47.5</v>
      </c>
      <c r="S39" s="38">
        <v>3.86</v>
      </c>
      <c r="T39" s="37">
        <f>SUMPRODUCT(LTA!J39:AN39,LTA!J$101:AN$101,LTA!J$103:AN$103)</f>
        <v>357.05</v>
      </c>
      <c r="U39" s="37">
        <f>SUMPRODUCT(LTA!J39:AN39,LTA!J$102:AN$102,LTA!J$103:AN$103)</f>
        <v>89.789999999999992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-348</v>
      </c>
      <c r="AA39" s="75">
        <f>STOA!H39</f>
        <v>861.1400000000001</v>
      </c>
      <c r="AB39" s="75">
        <f>-STOA!N39</f>
        <v>0</v>
      </c>
      <c r="AC39">
        <f t="shared" si="0"/>
        <v>23.056137320792669</v>
      </c>
      <c r="AD39">
        <f t="shared" si="1"/>
        <v>2022.1902696160014</v>
      </c>
      <c r="AE39">
        <f>'IDT-1'!B39</f>
        <v>0</v>
      </c>
      <c r="AF39" s="24"/>
      <c r="AG39">
        <f t="shared" si="2"/>
        <v>2022.1902696160014</v>
      </c>
      <c r="AI39" s="34">
        <f>PXIL!H39</f>
        <v>0</v>
      </c>
      <c r="AJ39" s="34">
        <f>PXIL!N39</f>
        <v>0</v>
      </c>
      <c r="AK39" s="34">
        <f>RTM_IEX!H39</f>
        <v>14.46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5.4236000000000004</v>
      </c>
      <c r="E40">
        <f>GT_NG!P40</f>
        <v>-0.29070999999999997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802.45739130656148</v>
      </c>
      <c r="P40" s="36">
        <v>57.83</v>
      </c>
      <c r="Q40" s="36">
        <v>25.27</v>
      </c>
      <c r="R40" s="38">
        <v>47.5</v>
      </c>
      <c r="S40" s="38">
        <v>3.86</v>
      </c>
      <c r="T40" s="37">
        <f>SUMPRODUCT(LTA!J40:AN40,LTA!J$101:AN$101,LTA!J$103:AN$103)</f>
        <v>394.12</v>
      </c>
      <c r="U40" s="37">
        <f>SUMPRODUCT(LTA!J40:AN40,LTA!J$102:AN$102,LTA!J$103:AN$103)</f>
        <v>87.24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-348</v>
      </c>
      <c r="AA40" s="75">
        <f>STOA!H40</f>
        <v>861.1400000000001</v>
      </c>
      <c r="AB40" s="75">
        <f>-STOA!N40</f>
        <v>0</v>
      </c>
      <c r="AC40">
        <f t="shared" si="0"/>
        <v>23.499909320792668</v>
      </c>
      <c r="AD40">
        <f t="shared" si="1"/>
        <v>2074.5764976160017</v>
      </c>
      <c r="AE40">
        <f>'IDT-1'!B40</f>
        <v>0</v>
      </c>
      <c r="AF40" s="24"/>
      <c r="AG40">
        <f t="shared" si="2"/>
        <v>2074.5764976160017</v>
      </c>
      <c r="AI40" s="34">
        <f>PXIL!H40</f>
        <v>0</v>
      </c>
      <c r="AJ40" s="34">
        <f>PXIL!N40</f>
        <v>0</v>
      </c>
      <c r="AK40" s="34">
        <f>RTM_IEX!H40</f>
        <v>32.770000000000003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5.4236000000000004</v>
      </c>
      <c r="E41">
        <f>GT_NG!P41</f>
        <v>-0.29070999999999997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802.45739130656148</v>
      </c>
      <c r="P41" s="36">
        <v>57.83</v>
      </c>
      <c r="Q41" s="36">
        <v>25.27</v>
      </c>
      <c r="R41" s="38">
        <v>47.5</v>
      </c>
      <c r="S41" s="38">
        <v>3.86</v>
      </c>
      <c r="T41" s="37">
        <f>SUMPRODUCT(LTA!J41:AN41,LTA!J$101:AN$101,LTA!J$103:AN$103)</f>
        <v>422.78999999999996</v>
      </c>
      <c r="U41" s="37">
        <f>SUMPRODUCT(LTA!J41:AN41,LTA!J$102:AN$102,LTA!J$103:AN$103)</f>
        <v>89.08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-346</v>
      </c>
      <c r="AA41" s="75">
        <f>STOA!H41</f>
        <v>861.1400000000001</v>
      </c>
      <c r="AB41" s="75">
        <f>-STOA!N41</f>
        <v>0</v>
      </c>
      <c r="AC41">
        <f t="shared" si="0"/>
        <v>23.650211005342889</v>
      </c>
      <c r="AD41">
        <f t="shared" si="1"/>
        <v>2096.3361959314511</v>
      </c>
      <c r="AE41">
        <f>'IDT-1'!B41</f>
        <v>0</v>
      </c>
      <c r="AF41" s="24"/>
      <c r="AG41">
        <f t="shared" si="2"/>
        <v>2096.3361959314511</v>
      </c>
      <c r="AI41" s="34">
        <f>PXIL!H41</f>
        <v>0</v>
      </c>
      <c r="AJ41" s="34">
        <f>PXIL!N41</f>
        <v>0</v>
      </c>
      <c r="AK41" s="34">
        <f>RTM_IEX!H41</f>
        <v>22.17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5.4236000000000004</v>
      </c>
      <c r="E42">
        <f>GT_NG!P42</f>
        <v>-0.29070999999999997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802.45739130656148</v>
      </c>
      <c r="P42" s="36">
        <v>57.83</v>
      </c>
      <c r="Q42" s="36">
        <v>25.27</v>
      </c>
      <c r="R42" s="38">
        <v>47.5</v>
      </c>
      <c r="S42" s="38">
        <v>3.86</v>
      </c>
      <c r="T42" s="37">
        <f>SUMPRODUCT(LTA!J42:AN42,LTA!J$101:AN$101,LTA!J$103:AN$103)</f>
        <v>449.66</v>
      </c>
      <c r="U42" s="37">
        <f>SUMPRODUCT(LTA!J42:AN42,LTA!J$102:AN$102,LTA!J$103:AN$103)</f>
        <v>90.72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-339</v>
      </c>
      <c r="AA42" s="75">
        <f>STOA!H42</f>
        <v>861.1400000000001</v>
      </c>
      <c r="AB42" s="75">
        <f>-STOA!N42</f>
        <v>0</v>
      </c>
      <c r="AC42">
        <f t="shared" si="0"/>
        <v>23.927500901268669</v>
      </c>
      <c r="AD42">
        <f t="shared" si="1"/>
        <v>2143.1289060355257</v>
      </c>
      <c r="AE42">
        <f>'IDT-1'!B42</f>
        <v>0</v>
      </c>
      <c r="AF42" s="24"/>
      <c r="AG42">
        <f t="shared" si="2"/>
        <v>2143.1289060355257</v>
      </c>
      <c r="AI42" s="34">
        <f>PXIL!H42</f>
        <v>0</v>
      </c>
      <c r="AJ42" s="34">
        <f>PXIL!N42</f>
        <v>0</v>
      </c>
      <c r="AK42" s="34">
        <f>RTM_IEX!H42</f>
        <v>33.729999999999997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5.4236000000000004</v>
      </c>
      <c r="E43">
        <f>GT_NG!P43</f>
        <v>-0.29070999999999997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804.74739928457711</v>
      </c>
      <c r="P43" s="36">
        <v>57.83</v>
      </c>
      <c r="Q43" s="36">
        <v>25.27</v>
      </c>
      <c r="R43" s="38">
        <v>47.5</v>
      </c>
      <c r="S43" s="38">
        <v>3.86</v>
      </c>
      <c r="T43" s="37">
        <f>SUMPRODUCT(LTA!J43:AN43,LTA!J$101:AN$101,LTA!J$103:AN$103)</f>
        <v>479.52</v>
      </c>
      <c r="U43" s="37">
        <f>SUMPRODUCT(LTA!J43:AN43,LTA!J$102:AN$102,LTA!J$103:AN$103)</f>
        <v>91.12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-330</v>
      </c>
      <c r="AA43" s="75">
        <f>STOA!H43</f>
        <v>863.07000000000016</v>
      </c>
      <c r="AB43" s="75">
        <f>-STOA!N43</f>
        <v>0</v>
      </c>
      <c r="AC43">
        <f t="shared" si="0"/>
        <v>23.857560548759999</v>
      </c>
      <c r="AD43">
        <f t="shared" si="1"/>
        <v>2152.94885436605</v>
      </c>
      <c r="AE43">
        <f>'IDT-1'!B43</f>
        <v>0</v>
      </c>
      <c r="AF43" s="24"/>
      <c r="AG43">
        <f t="shared" si="2"/>
        <v>2152.94885436605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5.4236000000000004</v>
      </c>
      <c r="E44">
        <f>GT_NG!P44</f>
        <v>-0.29070999999999997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804.74739928457711</v>
      </c>
      <c r="P44" s="36">
        <v>57.83</v>
      </c>
      <c r="Q44" s="36">
        <v>25.27</v>
      </c>
      <c r="R44" s="38">
        <v>47.5</v>
      </c>
      <c r="S44" s="38">
        <v>3.86</v>
      </c>
      <c r="T44" s="37">
        <f>SUMPRODUCT(LTA!J44:AN44,LTA!J$101:AN$101,LTA!J$103:AN$103)</f>
        <v>504.25</v>
      </c>
      <c r="U44" s="37">
        <f>SUMPRODUCT(LTA!J44:AN44,LTA!J$102:AN$102,LTA!J$103:AN$103)</f>
        <v>93.02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-313</v>
      </c>
      <c r="AA44" s="75">
        <f>STOA!H44</f>
        <v>863.07000000000016</v>
      </c>
      <c r="AB44" s="75">
        <f>-STOA!N44</f>
        <v>0</v>
      </c>
      <c r="AC44">
        <f t="shared" si="0"/>
        <v>23.937242867436883</v>
      </c>
      <c r="AD44">
        <f t="shared" si="1"/>
        <v>2196.4991720473727</v>
      </c>
      <c r="AE44">
        <f>'IDT-1'!B44</f>
        <v>0</v>
      </c>
      <c r="AF44" s="24"/>
      <c r="AG44">
        <f t="shared" si="2"/>
        <v>2196.4991720473727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5.4236000000000004</v>
      </c>
      <c r="E45">
        <f>GT_NG!P45</f>
        <v>-0.29070999999999997</v>
      </c>
      <c r="F45">
        <f>GT_Spot!P45</f>
        <v>0</v>
      </c>
      <c r="G45">
        <f>PPCL_NG!P45</f>
        <v>40.26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719.5276119514042</v>
      </c>
      <c r="P45" s="36">
        <v>57.83</v>
      </c>
      <c r="Q45" s="36">
        <v>25.27</v>
      </c>
      <c r="R45" s="38">
        <v>47.5</v>
      </c>
      <c r="S45" s="38">
        <v>3.86</v>
      </c>
      <c r="T45" s="37">
        <f>SUMPRODUCT(LTA!J45:AN45,LTA!J$101:AN$101,LTA!J$103:AN$103)</f>
        <v>503.13000000000005</v>
      </c>
      <c r="U45" s="37">
        <f>SUMPRODUCT(LTA!J45:AN45,LTA!J$102:AN$102,LTA!J$103:AN$103)</f>
        <v>93.06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-300</v>
      </c>
      <c r="AA45" s="75">
        <f>STOA!H45</f>
        <v>863.07000000000016</v>
      </c>
      <c r="AB45" s="75">
        <f>-STOA!N45</f>
        <v>0</v>
      </c>
      <c r="AC45">
        <f t="shared" si="0"/>
        <v>23.774871603414674</v>
      </c>
      <c r="AD45">
        <f t="shared" si="1"/>
        <v>2203.4417559782228</v>
      </c>
      <c r="AE45">
        <f>'IDT-1'!B45</f>
        <v>0</v>
      </c>
      <c r="AF45" s="24"/>
      <c r="AG45">
        <f t="shared" si="2"/>
        <v>2203.4417559782228</v>
      </c>
      <c r="AI45" s="34">
        <f>PXIL!H45</f>
        <v>0</v>
      </c>
      <c r="AJ45" s="34">
        <f>PXIL!N45</f>
        <v>0</v>
      </c>
      <c r="AK45" s="34">
        <f>RTM_IEX!H45</f>
        <v>84.82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5.4236000000000004</v>
      </c>
      <c r="E46">
        <f>GT_NG!P46</f>
        <v>-0.29070999999999997</v>
      </c>
      <c r="F46">
        <f>GT_Spot!P46</f>
        <v>0</v>
      </c>
      <c r="G46">
        <f>PPCL_NG!P46</f>
        <v>41.72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719.83877065780416</v>
      </c>
      <c r="P46" s="36">
        <v>57.83</v>
      </c>
      <c r="Q46" s="36">
        <v>25.27</v>
      </c>
      <c r="R46" s="38">
        <v>47.5</v>
      </c>
      <c r="S46" s="38">
        <v>3.86</v>
      </c>
      <c r="T46" s="37">
        <f>SUMPRODUCT(LTA!J46:AN46,LTA!J$101:AN$101,LTA!J$103:AN$103)</f>
        <v>521.32999999999993</v>
      </c>
      <c r="U46" s="37">
        <f>SUMPRODUCT(LTA!J46:AN46,LTA!J$102:AN$102,LTA!J$103:AN$103)</f>
        <v>94.46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-287</v>
      </c>
      <c r="AA46" s="75">
        <f>STOA!H46</f>
        <v>863.07000000000016</v>
      </c>
      <c r="AB46" s="75">
        <f>-STOA!N46</f>
        <v>0</v>
      </c>
      <c r="AC46">
        <f t="shared" si="0"/>
        <v>23.900964286124875</v>
      </c>
      <c r="AD46">
        <f t="shared" si="1"/>
        <v>2244.4368220019123</v>
      </c>
      <c r="AE46">
        <f>'IDT-1'!B46</f>
        <v>0</v>
      </c>
      <c r="AF46" s="24"/>
      <c r="AG46">
        <f t="shared" si="2"/>
        <v>2244.4368220019123</v>
      </c>
      <c r="AI46" s="34">
        <f>PXIL!H46</f>
        <v>0</v>
      </c>
      <c r="AJ46" s="34">
        <f>PXIL!N46</f>
        <v>0</v>
      </c>
      <c r="AK46" s="34">
        <f>RTM_IEX!H46</f>
        <v>91.57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5.4236000000000004</v>
      </c>
      <c r="E47">
        <f>GT_NG!P47</f>
        <v>-0.29070999999999997</v>
      </c>
      <c r="F47">
        <f>GT_Spot!P47</f>
        <v>0</v>
      </c>
      <c r="G47">
        <f>PPCL_NG!P47</f>
        <v>41.72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704.79893133875066</v>
      </c>
      <c r="P47" s="36">
        <v>57.83</v>
      </c>
      <c r="Q47" s="36">
        <v>25.27</v>
      </c>
      <c r="R47" s="38">
        <v>47.5</v>
      </c>
      <c r="S47" s="38">
        <v>3.86</v>
      </c>
      <c r="T47" s="37">
        <f>SUMPRODUCT(LTA!J47:AN47,LTA!J$101:AN$101,LTA!J$103:AN$103)</f>
        <v>534.54999999999995</v>
      </c>
      <c r="U47" s="37">
        <f>SUMPRODUCT(LTA!J47:AN47,LTA!J$102:AN$102,LTA!J$103:AN$103)</f>
        <v>109.67999999999999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-250</v>
      </c>
      <c r="AA47" s="75">
        <f>STOA!H47</f>
        <v>863.07000000000016</v>
      </c>
      <c r="AB47" s="75">
        <f>-STOA!N47</f>
        <v>0</v>
      </c>
      <c r="AC47">
        <f t="shared" si="0"/>
        <v>23.870192800023933</v>
      </c>
      <c r="AD47">
        <f t="shared" si="1"/>
        <v>2315.1177541689594</v>
      </c>
      <c r="AE47">
        <f>'IDT-1'!B47</f>
        <v>-14.882</v>
      </c>
      <c r="AF47" s="24"/>
      <c r="AG47">
        <f t="shared" si="2"/>
        <v>2300.2357541689594</v>
      </c>
      <c r="AI47" s="34">
        <f>PXIL!H47</f>
        <v>0</v>
      </c>
      <c r="AJ47" s="34">
        <f>PXIL!N47</f>
        <v>0</v>
      </c>
      <c r="AK47" s="34">
        <f>RTM_IEX!H47</f>
        <v>111.82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5.4236000000000004</v>
      </c>
      <c r="E48">
        <f>GT_NG!P48</f>
        <v>-0.29070999999999997</v>
      </c>
      <c r="F48">
        <f>GT_Spot!P48</f>
        <v>0</v>
      </c>
      <c r="G48">
        <f>PPCL_NG!P48</f>
        <v>41.72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704.79893133875066</v>
      </c>
      <c r="P48" s="36">
        <v>57.83</v>
      </c>
      <c r="Q48" s="36">
        <v>25.27</v>
      </c>
      <c r="R48" s="38">
        <v>47.5</v>
      </c>
      <c r="S48" s="38">
        <v>3.86</v>
      </c>
      <c r="T48" s="37">
        <f>SUMPRODUCT(LTA!J48:AN48,LTA!J$101:AN$101,LTA!J$103:AN$103)</f>
        <v>538.72</v>
      </c>
      <c r="U48" s="37">
        <f>SUMPRODUCT(LTA!J48:AN48,LTA!J$102:AN$102,LTA!J$103:AN$103)</f>
        <v>111.67999999999999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-220</v>
      </c>
      <c r="AA48" s="75">
        <f>STOA!H48</f>
        <v>863.07000000000016</v>
      </c>
      <c r="AB48" s="75">
        <f>-STOA!N48</f>
        <v>0</v>
      </c>
      <c r="AC48">
        <f t="shared" si="0"/>
        <v>23.80547806827726</v>
      </c>
      <c r="AD48">
        <f t="shared" si="1"/>
        <v>2367.732468900706</v>
      </c>
      <c r="AE48">
        <f>'IDT-1'!B48</f>
        <v>-27.282</v>
      </c>
      <c r="AF48" s="24"/>
      <c r="AG48">
        <f t="shared" si="2"/>
        <v>2340.4504689007058</v>
      </c>
      <c r="AI48" s="34">
        <f>PXIL!H48</f>
        <v>0</v>
      </c>
      <c r="AJ48" s="34">
        <f>PXIL!N48</f>
        <v>0</v>
      </c>
      <c r="AK48" s="34">
        <f>RTM_IEX!H48</f>
        <v>128.19999999999999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5.4236000000000004</v>
      </c>
      <c r="E49">
        <f>GT_NG!P49</f>
        <v>-0.29070999999999997</v>
      </c>
      <c r="F49">
        <f>GT_Spot!P49</f>
        <v>0</v>
      </c>
      <c r="G49">
        <f>PPCL_NG!P49</f>
        <v>41.72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702.03849837793246</v>
      </c>
      <c r="P49" s="36">
        <v>57.83</v>
      </c>
      <c r="Q49" s="36">
        <v>25.27</v>
      </c>
      <c r="R49" s="38">
        <v>47.5</v>
      </c>
      <c r="S49" s="38">
        <v>3.86</v>
      </c>
      <c r="T49" s="37">
        <f>SUMPRODUCT(LTA!J49:AN49,LTA!J$101:AN$101,LTA!J$103:AN$103)</f>
        <v>544.01</v>
      </c>
      <c r="U49" s="37">
        <f>SUMPRODUCT(LTA!J49:AN49,LTA!J$102:AN$102,LTA!J$103:AN$103)</f>
        <v>114.17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-187</v>
      </c>
      <c r="AA49" s="75">
        <f>STOA!H49</f>
        <v>863.07000000000016</v>
      </c>
      <c r="AB49" s="75">
        <f>-STOA!N49</f>
        <v>0</v>
      </c>
      <c r="AC49">
        <f t="shared" si="0"/>
        <v>23.325250226485046</v>
      </c>
      <c r="AD49">
        <f t="shared" si="1"/>
        <v>2377.3222637816802</v>
      </c>
      <c r="AE49">
        <f>'IDT-1'!B49</f>
        <v>-40.091000000000001</v>
      </c>
      <c r="AF49" s="24"/>
      <c r="AG49">
        <f t="shared" si="2"/>
        <v>2337.2312637816804</v>
      </c>
      <c r="AI49" s="34">
        <f>PXIL!H49</f>
        <v>0</v>
      </c>
      <c r="AJ49" s="34">
        <f>PXIL!N49</f>
        <v>0</v>
      </c>
      <c r="AK49" s="34">
        <f>RTM_IEX!H49</f>
        <v>99.29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5.4236000000000004</v>
      </c>
      <c r="E50">
        <f>GT_NG!P50</f>
        <v>-0.29070999999999997</v>
      </c>
      <c r="F50">
        <f>GT_Spot!P50</f>
        <v>0</v>
      </c>
      <c r="G50">
        <f>PPCL_NG!P50</f>
        <v>41.72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702.04735144545907</v>
      </c>
      <c r="P50" s="36">
        <v>57.83</v>
      </c>
      <c r="Q50" s="36">
        <v>25.27</v>
      </c>
      <c r="R50" s="38">
        <v>47.5</v>
      </c>
      <c r="S50" s="38">
        <v>3.86</v>
      </c>
      <c r="T50" s="37">
        <f>SUMPRODUCT(LTA!J50:AN50,LTA!J$101:AN$101,LTA!J$103:AN$103)</f>
        <v>545.07000000000005</v>
      </c>
      <c r="U50" s="37">
        <f>SUMPRODUCT(LTA!J50:AN50,LTA!J$102:AN$102,LTA!J$103:AN$103)</f>
        <v>116.17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-167</v>
      </c>
      <c r="AA50" s="75">
        <f>STOA!H50</f>
        <v>863.07000000000016</v>
      </c>
      <c r="AB50" s="75">
        <f>-STOA!N50</f>
        <v>0</v>
      </c>
      <c r="AC50">
        <f t="shared" si="0"/>
        <v>23.124821437754488</v>
      </c>
      <c r="AD50">
        <f t="shared" si="1"/>
        <v>2393.8315456379373</v>
      </c>
      <c r="AE50">
        <f>'IDT-1'!B50</f>
        <v>-45.185000000000002</v>
      </c>
      <c r="AF50" s="24"/>
      <c r="AG50">
        <f t="shared" si="2"/>
        <v>2348.6465456379374</v>
      </c>
      <c r="AI50" s="34">
        <f>PXIL!H50</f>
        <v>0</v>
      </c>
      <c r="AJ50" s="34">
        <f>PXIL!N50</f>
        <v>0</v>
      </c>
      <c r="AK50" s="34">
        <f>RTM_IEX!H50</f>
        <v>92.53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5.4236000000000004</v>
      </c>
      <c r="E51">
        <f>GT_NG!P51</f>
        <v>-0.29070999999999997</v>
      </c>
      <c r="F51">
        <f>GT_Spot!P51</f>
        <v>0</v>
      </c>
      <c r="G51">
        <f>PPCL_NG!P51</f>
        <v>41.72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732.207907615409</v>
      </c>
      <c r="P51" s="36">
        <v>57.83</v>
      </c>
      <c r="Q51" s="36">
        <v>25.27</v>
      </c>
      <c r="R51" s="38">
        <v>47.5</v>
      </c>
      <c r="S51" s="38">
        <v>3.86</v>
      </c>
      <c r="T51" s="37">
        <f>SUMPRODUCT(LTA!J51:AN51,LTA!J$101:AN$101,LTA!J$103:AN$103)</f>
        <v>554.95000000000005</v>
      </c>
      <c r="U51" s="37">
        <f>SUMPRODUCT(LTA!J51:AN51,LTA!J$102:AN$102,LTA!J$103:AN$103)</f>
        <v>96.649999999999991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-123</v>
      </c>
      <c r="AA51" s="75">
        <f>STOA!H51</f>
        <v>863.07000000000016</v>
      </c>
      <c r="AB51" s="75">
        <f>-STOA!N51</f>
        <v>0</v>
      </c>
      <c r="AC51">
        <f t="shared" si="0"/>
        <v>22.147211169686951</v>
      </c>
      <c r="AD51">
        <f t="shared" si="1"/>
        <v>2366.7997120759551</v>
      </c>
      <c r="AE51">
        <f>'IDT-1'!B51</f>
        <v>-63.863</v>
      </c>
      <c r="AF51" s="24"/>
      <c r="AG51">
        <f t="shared" si="2"/>
        <v>2302.9367120759553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-0.29070999999999997</v>
      </c>
      <c r="F52">
        <f>GT_Spot!P52</f>
        <v>0</v>
      </c>
      <c r="G52">
        <f>PPCL_NG!P52</f>
        <v>41.72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732.207907615409</v>
      </c>
      <c r="P52" s="36">
        <v>57.83</v>
      </c>
      <c r="Q52" s="36">
        <v>25.27</v>
      </c>
      <c r="R52" s="38">
        <v>47.5</v>
      </c>
      <c r="S52" s="38">
        <v>3.86</v>
      </c>
      <c r="T52" s="37">
        <f>SUMPRODUCT(LTA!J52:AN52,LTA!J$101:AN$101,LTA!J$103:AN$103)</f>
        <v>556.01</v>
      </c>
      <c r="U52" s="37">
        <f>SUMPRODUCT(LTA!J52:AN52,LTA!J$102:AN$102,LTA!J$103:AN$103)</f>
        <v>97.649999999999991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-91</v>
      </c>
      <c r="AA52" s="75">
        <f>STOA!H52</f>
        <v>863.07000000000016</v>
      </c>
      <c r="AB52" s="75">
        <f>-STOA!N52</f>
        <v>0</v>
      </c>
      <c r="AC52">
        <f t="shared" si="0"/>
        <v>22.071332434713167</v>
      </c>
      <c r="AD52">
        <f t="shared" si="1"/>
        <v>2379.9355908109287</v>
      </c>
      <c r="AE52">
        <f>'IDT-1'!B52</f>
        <v>-73.134</v>
      </c>
      <c r="AF52" s="24"/>
      <c r="AG52">
        <f t="shared" si="2"/>
        <v>2306.8015908109287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-21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-0.29070999999999997</v>
      </c>
      <c r="F53">
        <f>GT_Spot!P53</f>
        <v>0</v>
      </c>
      <c r="G53">
        <f>PPCL_NG!P53</f>
        <v>41.72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700.00534048890506</v>
      </c>
      <c r="P53" s="36">
        <v>57.83</v>
      </c>
      <c r="Q53" s="36">
        <v>25.27</v>
      </c>
      <c r="R53" s="38">
        <v>47.5</v>
      </c>
      <c r="S53" s="38">
        <v>3.86</v>
      </c>
      <c r="T53" s="37">
        <f>SUMPRODUCT(LTA!J53:AN53,LTA!J$101:AN$101,LTA!J$103:AN$103)</f>
        <v>539.79</v>
      </c>
      <c r="U53" s="37">
        <f>SUMPRODUCT(LTA!J53:AN53,LTA!J$102:AN$102,LTA!J$103:AN$103)</f>
        <v>99.149999999999991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-61</v>
      </c>
      <c r="AA53" s="75">
        <f>STOA!H53</f>
        <v>863.07000000000016</v>
      </c>
      <c r="AB53" s="75">
        <f>-STOA!N53</f>
        <v>0</v>
      </c>
      <c r="AC53">
        <f t="shared" si="0"/>
        <v>21.479933826881194</v>
      </c>
      <c r="AD53">
        <f t="shared" si="1"/>
        <v>2412.5544222922563</v>
      </c>
      <c r="AE53">
        <f>'IDT-1'!B53</f>
        <v>-81.844999999999999</v>
      </c>
      <c r="AF53" s="24"/>
      <c r="AG53">
        <f t="shared" si="2"/>
        <v>2330.7094222922565</v>
      </c>
      <c r="AI53" s="34">
        <f>PXIL!H53</f>
        <v>0</v>
      </c>
      <c r="AJ53" s="34">
        <f>PXIL!N53</f>
        <v>0</v>
      </c>
      <c r="AK53" s="34">
        <f>RTM_IEX!H53</f>
        <v>27.95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3.3376000000000001</v>
      </c>
      <c r="E54">
        <f>GT_NG!P54</f>
        <v>-0.29070999999999997</v>
      </c>
      <c r="F54">
        <f>GT_Spot!P54</f>
        <v>0</v>
      </c>
      <c r="G54">
        <f>PPCL_NG!P54</f>
        <v>41.72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700.00534048890506</v>
      </c>
      <c r="P54" s="36">
        <v>57.83</v>
      </c>
      <c r="Q54" s="36">
        <v>25.27</v>
      </c>
      <c r="R54" s="38">
        <v>47.5</v>
      </c>
      <c r="S54" s="38">
        <v>3.86</v>
      </c>
      <c r="T54" s="37">
        <f>SUMPRODUCT(LTA!J54:AN54,LTA!J$101:AN$101,LTA!J$103:AN$103)</f>
        <v>539.45000000000005</v>
      </c>
      <c r="U54" s="37">
        <f>SUMPRODUCT(LTA!J54:AN54,LTA!J$102:AN$102,LTA!J$103:AN$103)</f>
        <v>100.64999999999999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-25</v>
      </c>
      <c r="AA54" s="75">
        <f>STOA!H54</f>
        <v>863.07000000000016</v>
      </c>
      <c r="AB54" s="75">
        <f>-STOA!N54</f>
        <v>0</v>
      </c>
      <c r="AC54">
        <f t="shared" si="0"/>
        <v>21.142917748785187</v>
      </c>
      <c r="AD54">
        <f t="shared" si="1"/>
        <v>2445.0754383703529</v>
      </c>
      <c r="AE54">
        <f>'IDT-1'!B54</f>
        <v>-88.123000000000005</v>
      </c>
      <c r="AF54" s="24"/>
      <c r="AG54">
        <f t="shared" si="2"/>
        <v>2356.9524383703529</v>
      </c>
      <c r="AI54" s="34">
        <f>PXIL!H54</f>
        <v>0</v>
      </c>
      <c r="AJ54" s="34">
        <f>PXIL!N54</f>
        <v>0</v>
      </c>
      <c r="AK54" s="34">
        <f>RTM_IEX!H54</f>
        <v>25.06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3.3376000000000001</v>
      </c>
      <c r="E55">
        <f>GT_NG!P55</f>
        <v>-0.29070999999999997</v>
      </c>
      <c r="F55">
        <f>GT_Spot!P55</f>
        <v>0</v>
      </c>
      <c r="G55">
        <f>PPCL_NG!P55</f>
        <v>41.72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675.85179083887397</v>
      </c>
      <c r="P55" s="36">
        <v>57.83</v>
      </c>
      <c r="Q55" s="36">
        <v>25.27</v>
      </c>
      <c r="R55" s="38">
        <v>47.5</v>
      </c>
      <c r="S55" s="38">
        <v>3.86</v>
      </c>
      <c r="T55" s="37">
        <f>SUMPRODUCT(LTA!J55:AN55,LTA!J$101:AN$101,LTA!J$103:AN$103)</f>
        <v>554.37</v>
      </c>
      <c r="U55" s="37">
        <f>SUMPRODUCT(LTA!J55:AN55,LTA!J$102:AN$102,LTA!J$103:AN$103)</f>
        <v>115.64999999999999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-69</v>
      </c>
      <c r="AA55" s="75">
        <f>STOA!H55</f>
        <v>864.03</v>
      </c>
      <c r="AB55" s="75">
        <f>-STOA!N55</f>
        <v>0</v>
      </c>
      <c r="AC55">
        <f t="shared" si="0"/>
        <v>21.581896972467163</v>
      </c>
      <c r="AD55">
        <f t="shared" si="1"/>
        <v>2356.3029094966391</v>
      </c>
      <c r="AE55">
        <f>'IDT-1'!B55</f>
        <v>-26.116</v>
      </c>
      <c r="AF55" s="24"/>
      <c r="AG55">
        <f t="shared" si="2"/>
        <v>2330.1869094966391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-26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3.3376000000000001</v>
      </c>
      <c r="E56">
        <f>GT_NG!P56</f>
        <v>-0.29070999999999997</v>
      </c>
      <c r="F56">
        <f>GT_Spot!P56</f>
        <v>0</v>
      </c>
      <c r="G56">
        <f>PPCL_NG!P56</f>
        <v>41.72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674.01799426399623</v>
      </c>
      <c r="P56" s="36">
        <v>57.83</v>
      </c>
      <c r="Q56" s="36">
        <v>25.27</v>
      </c>
      <c r="R56" s="38">
        <v>47.5</v>
      </c>
      <c r="S56" s="38">
        <v>3.86</v>
      </c>
      <c r="T56" s="37">
        <f>SUMPRODUCT(LTA!J56:AN56,LTA!J$101:AN$101,LTA!J$103:AN$103)</f>
        <v>555.75</v>
      </c>
      <c r="U56" s="37">
        <f>SUMPRODUCT(LTA!J56:AN56,LTA!J$102:AN$102,LTA!J$103:AN$103)</f>
        <v>117.64999999999999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-44</v>
      </c>
      <c r="AA56" s="75">
        <f>STOA!H56</f>
        <v>864.03</v>
      </c>
      <c r="AB56" s="75">
        <f>-STOA!N56</f>
        <v>0</v>
      </c>
      <c r="AC56">
        <f t="shared" si="0"/>
        <v>21.535586977163963</v>
      </c>
      <c r="AD56">
        <f t="shared" si="1"/>
        <v>2364.8954229170649</v>
      </c>
      <c r="AE56">
        <f>'IDT-1'!B56</f>
        <v>-23.456</v>
      </c>
      <c r="AF56" s="24"/>
      <c r="AG56">
        <f t="shared" si="2"/>
        <v>2341.4394229170648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-44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3.3376000000000001</v>
      </c>
      <c r="E57">
        <f>GT_NG!P57</f>
        <v>-0.29070999999999997</v>
      </c>
      <c r="F57">
        <f>GT_Spot!P57</f>
        <v>0</v>
      </c>
      <c r="G57">
        <f>PPCL_NG!P57</f>
        <v>41.72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674.00914119646961</v>
      </c>
      <c r="P57" s="36">
        <v>57.83</v>
      </c>
      <c r="Q57" s="36">
        <v>25.27</v>
      </c>
      <c r="R57" s="38">
        <v>47.5</v>
      </c>
      <c r="S57" s="38">
        <v>3.86</v>
      </c>
      <c r="T57" s="37">
        <f>SUMPRODUCT(LTA!J57:AN57,LTA!J$101:AN$101,LTA!J$103:AN$103)</f>
        <v>582.88000000000011</v>
      </c>
      <c r="U57" s="37">
        <f>SUMPRODUCT(LTA!J57:AN57,LTA!J$102:AN$102,LTA!J$103:AN$103)</f>
        <v>120.85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864.03</v>
      </c>
      <c r="AB57" s="75">
        <f>-STOA!N57</f>
        <v>0</v>
      </c>
      <c r="AC57">
        <f t="shared" si="0"/>
        <v>22.213842497641192</v>
      </c>
      <c r="AD57">
        <f t="shared" si="1"/>
        <v>2344.538314329061</v>
      </c>
      <c r="AE57">
        <f>'IDT-1'!B57</f>
        <v>-30</v>
      </c>
      <c r="AF57" s="24"/>
      <c r="AG57">
        <f t="shared" si="2"/>
        <v>2314.538314329061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-138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3.3376000000000001</v>
      </c>
      <c r="E58">
        <f>GT_NG!P58</f>
        <v>-0.29070999999999997</v>
      </c>
      <c r="F58">
        <f>GT_Spot!P58</f>
        <v>0</v>
      </c>
      <c r="G58">
        <f>PPCL_NG!P58</f>
        <v>41.72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674.00914119646961</v>
      </c>
      <c r="P58" s="36">
        <v>57.83</v>
      </c>
      <c r="Q58" s="36">
        <v>25.27</v>
      </c>
      <c r="R58" s="38">
        <v>47.5</v>
      </c>
      <c r="S58" s="38">
        <v>3.86</v>
      </c>
      <c r="T58" s="37">
        <f>SUMPRODUCT(LTA!J58:AN58,LTA!J$101:AN$101,LTA!J$103:AN$103)</f>
        <v>580.91999999999996</v>
      </c>
      <c r="U58" s="37">
        <f>SUMPRODUCT(LTA!J58:AN58,LTA!J$102:AN$102,LTA!J$103:AN$103)</f>
        <v>123.14999999999999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864.03</v>
      </c>
      <c r="AB58" s="75">
        <f>-STOA!N58</f>
        <v>0</v>
      </c>
      <c r="AC58">
        <f t="shared" si="0"/>
        <v>22.292938917165195</v>
      </c>
      <c r="AD58">
        <f t="shared" si="1"/>
        <v>2335.7992179095372</v>
      </c>
      <c r="AE58">
        <f>'IDT-1'!B58</f>
        <v>0</v>
      </c>
      <c r="AF58" s="24"/>
      <c r="AG58">
        <f t="shared" si="2"/>
        <v>2335.7992179095372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-147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3.3376000000000001</v>
      </c>
      <c r="E59">
        <f>GT_NG!P59</f>
        <v>12.218644067796612</v>
      </c>
      <c r="F59">
        <f>GT_Spot!P59</f>
        <v>0</v>
      </c>
      <c r="G59">
        <f>PPCL_NG!P59</f>
        <v>41.72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674.00914119646961</v>
      </c>
      <c r="P59" s="36">
        <v>57.83</v>
      </c>
      <c r="Q59" s="36">
        <v>25.27</v>
      </c>
      <c r="R59" s="38">
        <v>47.5</v>
      </c>
      <c r="S59" s="38">
        <v>3.86</v>
      </c>
      <c r="T59" s="37">
        <f>SUMPRODUCT(LTA!J59:AN59,LTA!J$101:AN$101,LTA!J$103:AN$103)</f>
        <v>572.54999999999995</v>
      </c>
      <c r="U59" s="37">
        <f>SUMPRODUCT(LTA!J59:AN59,LTA!J$102:AN$102,LTA!J$103:AN$103)</f>
        <v>133.75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863.07000000000016</v>
      </c>
      <c r="AB59" s="75">
        <f>-STOA!N59</f>
        <v>0</v>
      </c>
      <c r="AC59">
        <f t="shared" si="0"/>
        <v>21.827742151780026</v>
      </c>
      <c r="AD59">
        <f t="shared" si="1"/>
        <v>2418.0437687427188</v>
      </c>
      <c r="AE59">
        <f>'IDT-1'!B59</f>
        <v>0</v>
      </c>
      <c r="AF59" s="24"/>
      <c r="AG59">
        <f t="shared" si="2"/>
        <v>2418.0437687427188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-79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3.3376000000000001</v>
      </c>
      <c r="E60">
        <f>GT_NG!P60</f>
        <v>12.218644067796612</v>
      </c>
      <c r="F60">
        <f>GT_Spot!P60</f>
        <v>0</v>
      </c>
      <c r="G60">
        <f>PPCL_NG!P60</f>
        <v>41.72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674.00914119646961</v>
      </c>
      <c r="P60" s="36">
        <v>57.83</v>
      </c>
      <c r="Q60" s="36">
        <v>25.27</v>
      </c>
      <c r="R60" s="38">
        <v>47.5</v>
      </c>
      <c r="S60" s="38">
        <v>3.86</v>
      </c>
      <c r="T60" s="37">
        <f>SUMPRODUCT(LTA!J60:AN60,LTA!J$101:AN$101,LTA!J$103:AN$103)</f>
        <v>563.80999999999995</v>
      </c>
      <c r="U60" s="37">
        <f>SUMPRODUCT(LTA!J60:AN60,LTA!J$102:AN$102,LTA!J$103:AN$103)</f>
        <v>135.65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863.07000000000016</v>
      </c>
      <c r="AB60" s="75">
        <f>-STOA!N60</f>
        <v>0</v>
      </c>
      <c r="AC60">
        <f t="shared" si="0"/>
        <v>21.414497527334685</v>
      </c>
      <c r="AD60">
        <f t="shared" si="1"/>
        <v>2453.6170133671644</v>
      </c>
      <c r="AE60">
        <f>'IDT-1'!B60</f>
        <v>0</v>
      </c>
      <c r="AF60" s="24"/>
      <c r="AG60">
        <f t="shared" si="2"/>
        <v>2453.6170133671644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-37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3.3376000000000001</v>
      </c>
      <c r="E61">
        <f>GT_NG!P61</f>
        <v>12.218644067796612</v>
      </c>
      <c r="F61">
        <f>GT_Spot!P61</f>
        <v>0</v>
      </c>
      <c r="G61">
        <f>PPCL_NG!P61</f>
        <v>41.72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793.88621298528483</v>
      </c>
      <c r="P61" s="36">
        <v>57.83</v>
      </c>
      <c r="Q61" s="36">
        <v>25.27</v>
      </c>
      <c r="R61" s="38">
        <v>47.5</v>
      </c>
      <c r="S61" s="38">
        <v>3.86</v>
      </c>
      <c r="T61" s="37">
        <f>SUMPRODUCT(LTA!J61:AN61,LTA!J$101:AN$101,LTA!J$103:AN$103)</f>
        <v>546.62</v>
      </c>
      <c r="U61" s="37">
        <f>SUMPRODUCT(LTA!J61:AN61,LTA!J$102:AN$102,LTA!J$103:AN$103)</f>
        <v>139.25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863.07000000000016</v>
      </c>
      <c r="AB61" s="75">
        <f>-STOA!N61</f>
        <v>0</v>
      </c>
      <c r="AC61">
        <f t="shared" si="0"/>
        <v>23.705049954967432</v>
      </c>
      <c r="AD61">
        <f t="shared" si="1"/>
        <v>2392.6135327283469</v>
      </c>
      <c r="AE61">
        <f>'IDT-1'!B61</f>
        <v>0</v>
      </c>
      <c r="AF61" s="24"/>
      <c r="AG61">
        <f t="shared" si="2"/>
        <v>2392.6135327283469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-202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3.3376000000000001</v>
      </c>
      <c r="E62">
        <f>GT_NG!P62</f>
        <v>12.218644067796612</v>
      </c>
      <c r="F62">
        <f>GT_Spot!P62</f>
        <v>0</v>
      </c>
      <c r="G62">
        <f>PPCL_NG!P62</f>
        <v>41.72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807.38898828964182</v>
      </c>
      <c r="P62" s="36">
        <v>57.83</v>
      </c>
      <c r="Q62" s="36">
        <v>25.27</v>
      </c>
      <c r="R62" s="38">
        <v>47.5</v>
      </c>
      <c r="S62" s="38">
        <v>3.86</v>
      </c>
      <c r="T62" s="37">
        <f>SUMPRODUCT(LTA!J62:AN62,LTA!J$101:AN$101,LTA!J$103:AN$103)</f>
        <v>526.79</v>
      </c>
      <c r="U62" s="37">
        <f>SUMPRODUCT(LTA!J62:AN62,LTA!J$102:AN$102,LTA!J$103:AN$103)</f>
        <v>140.85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863.07000000000016</v>
      </c>
      <c r="AB62" s="75">
        <f>-STOA!N62</f>
        <v>0</v>
      </c>
      <c r="AC62">
        <f t="shared" si="0"/>
        <v>23.555216217100472</v>
      </c>
      <c r="AD62">
        <f t="shared" si="1"/>
        <v>2401.0361417705708</v>
      </c>
      <c r="AE62">
        <f>'IDT-1'!B62</f>
        <v>0</v>
      </c>
      <c r="AF62" s="24"/>
      <c r="AG62">
        <f t="shared" si="2"/>
        <v>2401.0361417705708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-189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3.3376000000000001</v>
      </c>
      <c r="E63">
        <f>GT_NG!P63</f>
        <v>12.218644067796612</v>
      </c>
      <c r="F63">
        <f>GT_Spot!P63</f>
        <v>0</v>
      </c>
      <c r="G63">
        <f>PPCL_NG!P63</f>
        <v>41.72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761.53846301784904</v>
      </c>
      <c r="P63" s="36">
        <v>55.74</v>
      </c>
      <c r="Q63" s="36">
        <v>25.27</v>
      </c>
      <c r="R63" s="38">
        <v>47.5</v>
      </c>
      <c r="S63" s="38">
        <v>3.72</v>
      </c>
      <c r="T63" s="37">
        <f>SUMPRODUCT(LTA!J63:AN63,LTA!J$101:AN$101,LTA!J$103:AN$103)</f>
        <v>465.08</v>
      </c>
      <c r="U63" s="37">
        <f>SUMPRODUCT(LTA!J63:AN63,LTA!J$102:AN$102,LTA!J$103:AN$103)</f>
        <v>137.77000000000001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863.07000000000016</v>
      </c>
      <c r="AB63" s="75">
        <f>-STOA!N63</f>
        <v>0</v>
      </c>
      <c r="AC63">
        <f t="shared" si="0"/>
        <v>21.624449508730279</v>
      </c>
      <c r="AD63">
        <f t="shared" si="1"/>
        <v>2406.0963832071484</v>
      </c>
      <c r="AE63">
        <f>'IDT-1'!B63</f>
        <v>0</v>
      </c>
      <c r="AF63" s="24"/>
      <c r="AG63">
        <f t="shared" si="2"/>
        <v>2406.0963832071484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-73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3.3376000000000001</v>
      </c>
      <c r="E64">
        <f>GT_NG!P64</f>
        <v>12.218644067796612</v>
      </c>
      <c r="F64">
        <f>GT_Spot!P64</f>
        <v>0</v>
      </c>
      <c r="G64">
        <f>PPCL_NG!P64</f>
        <v>41.72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745.6357976246519</v>
      </c>
      <c r="P64" s="36">
        <v>57.83</v>
      </c>
      <c r="Q64" s="36">
        <v>25.27</v>
      </c>
      <c r="R64" s="38">
        <v>47.5</v>
      </c>
      <c r="S64" s="38">
        <v>3.72</v>
      </c>
      <c r="T64" s="37">
        <f>SUMPRODUCT(LTA!J64:AN64,LTA!J$101:AN$101,LTA!J$103:AN$103)</f>
        <v>445.57</v>
      </c>
      <c r="U64" s="37">
        <f>SUMPRODUCT(LTA!J64:AN64,LTA!J$102:AN$102,LTA!J$103:AN$103)</f>
        <v>141.27000000000001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863.07000000000016</v>
      </c>
      <c r="AB64" s="75">
        <f>-STOA!N64</f>
        <v>0</v>
      </c>
      <c r="AC64">
        <f t="shared" si="0"/>
        <v>21.170631334030091</v>
      </c>
      <c r="AD64">
        <f t="shared" si="1"/>
        <v>2400.7275359886517</v>
      </c>
      <c r="AE64">
        <f>'IDT-1'!B64</f>
        <v>0</v>
      </c>
      <c r="AF64" s="24"/>
      <c r="AG64">
        <f t="shared" si="2"/>
        <v>2400.7275359886517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-49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3.3376000000000001</v>
      </c>
      <c r="E65">
        <f>GT_NG!P65</f>
        <v>12.218644067796612</v>
      </c>
      <c r="F65">
        <f>GT_Spot!P65</f>
        <v>0</v>
      </c>
      <c r="G65">
        <f>PPCL_NG!P65</f>
        <v>41.72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715.73442154037082</v>
      </c>
      <c r="P65" s="36">
        <v>57.83</v>
      </c>
      <c r="Q65" s="36">
        <v>25.27</v>
      </c>
      <c r="R65" s="38">
        <v>47.5</v>
      </c>
      <c r="S65" s="38">
        <v>3.72</v>
      </c>
      <c r="T65" s="37">
        <f>SUMPRODUCT(LTA!J65:AN65,LTA!J$101:AN$101,LTA!J$103:AN$103)</f>
        <v>387.47</v>
      </c>
      <c r="U65" s="37">
        <f>SUMPRODUCT(LTA!J65:AN65,LTA!J$102:AN$102,LTA!J$103:AN$103)</f>
        <v>143.77000000000001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863.07000000000016</v>
      </c>
      <c r="AB65" s="75">
        <f>-STOA!N65</f>
        <v>0</v>
      </c>
      <c r="AC65">
        <f t="shared" si="0"/>
        <v>20.782245046402561</v>
      </c>
      <c r="AD65">
        <f t="shared" si="1"/>
        <v>2453.2945461919976</v>
      </c>
      <c r="AE65">
        <f>'IDT-1'!B65</f>
        <v>0</v>
      </c>
      <c r="AF65" s="24"/>
      <c r="AG65">
        <f t="shared" si="2"/>
        <v>2453.2945461919976</v>
      </c>
      <c r="AI65" s="34">
        <f>PXIL!H65</f>
        <v>0</v>
      </c>
      <c r="AJ65" s="34">
        <f>PXIL!N65</f>
        <v>0</v>
      </c>
      <c r="AK65" s="34">
        <f>RTM_IEX!H65</f>
        <v>88.68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3.3376000000000001</v>
      </c>
      <c r="E66">
        <f>GT_NG!P66</f>
        <v>12.218644067796612</v>
      </c>
      <c r="F66">
        <f>GT_Spot!P66</f>
        <v>0</v>
      </c>
      <c r="G66">
        <f>PPCL_NG!P66</f>
        <v>41.72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721.05676018791792</v>
      </c>
      <c r="P66" s="36">
        <v>57.83</v>
      </c>
      <c r="Q66" s="36">
        <v>25.27</v>
      </c>
      <c r="R66" s="38">
        <v>47.5</v>
      </c>
      <c r="S66" s="38">
        <v>3.72</v>
      </c>
      <c r="T66" s="37">
        <f>SUMPRODUCT(LTA!J66:AN66,LTA!J$101:AN$101,LTA!J$103:AN$103)</f>
        <v>375.50000000000006</v>
      </c>
      <c r="U66" s="37">
        <f>SUMPRODUCT(LTA!J66:AN66,LTA!J$102:AN$102,LTA!J$103:AN$103)</f>
        <v>146.77000000000001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863.07000000000016</v>
      </c>
      <c r="AB66" s="75">
        <f>-STOA!N66</f>
        <v>0</v>
      </c>
      <c r="AC66">
        <f t="shared" si="0"/>
        <v>20.775880691041959</v>
      </c>
      <c r="AD66">
        <f t="shared" si="1"/>
        <v>2452.5432491949059</v>
      </c>
      <c r="AE66">
        <f>'IDT-1'!B66</f>
        <v>0</v>
      </c>
      <c r="AF66" s="24"/>
      <c r="AG66">
        <f t="shared" si="2"/>
        <v>2452.5432491949059</v>
      </c>
      <c r="AI66" s="34">
        <f>PXIL!H66</f>
        <v>0</v>
      </c>
      <c r="AJ66" s="34">
        <f>PXIL!N66</f>
        <v>0</v>
      </c>
      <c r="AK66" s="34">
        <f>RTM_IEX!H66</f>
        <v>91.57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3.3376000000000001</v>
      </c>
      <c r="E67">
        <f>GT_NG!P67</f>
        <v>12.218644067796612</v>
      </c>
      <c r="F67">
        <f>GT_Spot!P67</f>
        <v>0</v>
      </c>
      <c r="G67">
        <f>PPCL_NG!P67</f>
        <v>41.72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806.53610879983501</v>
      </c>
      <c r="P67" s="36">
        <v>57.83</v>
      </c>
      <c r="Q67" s="36">
        <v>25.27</v>
      </c>
      <c r="R67" s="38">
        <v>47.5</v>
      </c>
      <c r="S67" s="38">
        <v>3.72</v>
      </c>
      <c r="T67" s="37">
        <f>SUMPRODUCT(LTA!J67:AN67,LTA!J$101:AN$101,LTA!J$103:AN$103)</f>
        <v>314.63</v>
      </c>
      <c r="U67" s="37">
        <f>SUMPRODUCT(LTA!J67:AN67,LTA!J$102:AN$102,LTA!J$103:AN$103)</f>
        <v>151.28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862.98</v>
      </c>
      <c r="AB67" s="75">
        <f>-STOA!N67</f>
        <v>0</v>
      </c>
      <c r="AC67">
        <f t="shared" si="0"/>
        <v>20.687759219382063</v>
      </c>
      <c r="AD67">
        <f t="shared" si="1"/>
        <v>2442.1407192784832</v>
      </c>
      <c r="AE67">
        <f>'IDT-1'!B67</f>
        <v>0</v>
      </c>
      <c r="AF67" s="24"/>
      <c r="AG67">
        <f t="shared" si="2"/>
        <v>2442.1407192784832</v>
      </c>
      <c r="AI67" s="34">
        <f>PXIL!H67</f>
        <v>0</v>
      </c>
      <c r="AJ67" s="34">
        <f>PXIL!N67</f>
        <v>0</v>
      </c>
      <c r="AK67" s="34">
        <f>RTM_IEX!H67</f>
        <v>52.05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3.3376000000000001</v>
      </c>
      <c r="E68">
        <f>GT_NG!P68</f>
        <v>12.218644067796612</v>
      </c>
      <c r="F68">
        <f>GT_Spot!P68</f>
        <v>0</v>
      </c>
      <c r="G68">
        <f>PPCL_NG!P68</f>
        <v>41.72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806.53610879983501</v>
      </c>
      <c r="P68" s="36">
        <v>57.83</v>
      </c>
      <c r="Q68" s="36">
        <v>25.27</v>
      </c>
      <c r="R68" s="38">
        <v>47.5</v>
      </c>
      <c r="S68" s="38">
        <v>3.72</v>
      </c>
      <c r="T68" s="37">
        <f>SUMPRODUCT(LTA!J68:AN68,LTA!J$101:AN$101,LTA!J$103:AN$103)</f>
        <v>295.14</v>
      </c>
      <c r="U68" s="37">
        <f>SUMPRODUCT(LTA!J68:AN68,LTA!J$102:AN$102,LTA!J$103:AN$103)</f>
        <v>154.78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862.98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20.610143219382056</v>
      </c>
      <c r="AD68">
        <f t="shared" ref="AD68:AD98" si="4">SUM(B68:AB68,AI68:AV68)-AC68</f>
        <v>2432.9783352784821</v>
      </c>
      <c r="AE68">
        <f>'IDT-1'!B68</f>
        <v>0</v>
      </c>
      <c r="AF68" s="24"/>
      <c r="AG68">
        <f t="shared" ref="AG68:AG98" si="5">SUM(AD68:AF68)</f>
        <v>2432.9783352784821</v>
      </c>
      <c r="AI68" s="34">
        <f>PXIL!H68</f>
        <v>0</v>
      </c>
      <c r="AJ68" s="34">
        <f>PXIL!N68</f>
        <v>0</v>
      </c>
      <c r="AK68" s="34">
        <f>RTM_IEX!H68</f>
        <v>58.8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3.3376000000000001</v>
      </c>
      <c r="E69">
        <f>GT_NG!P69</f>
        <v>12.218644067796612</v>
      </c>
      <c r="F69">
        <f>GT_Spot!P69</f>
        <v>0</v>
      </c>
      <c r="G69">
        <f>PPCL_NG!P69</f>
        <v>41.72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809.87852903666806</v>
      </c>
      <c r="P69" s="36">
        <v>57.83</v>
      </c>
      <c r="Q69" s="36">
        <v>25.27</v>
      </c>
      <c r="R69" s="38">
        <v>47.5</v>
      </c>
      <c r="S69" s="38">
        <v>3.72</v>
      </c>
      <c r="T69" s="37">
        <f>SUMPRODUCT(LTA!J69:AN69,LTA!J$101:AN$101,LTA!J$103:AN$103)</f>
        <v>270.78999999999996</v>
      </c>
      <c r="U69" s="37">
        <f>SUMPRODUCT(LTA!J69:AN69,LTA!J$102:AN$102,LTA!J$103:AN$103)</f>
        <v>157.28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862.98</v>
      </c>
      <c r="AB69" s="75">
        <f>-STOA!N69</f>
        <v>0</v>
      </c>
      <c r="AC69">
        <f t="shared" si="3"/>
        <v>20.665183549371456</v>
      </c>
      <c r="AD69">
        <f t="shared" si="4"/>
        <v>2439.4757151853264</v>
      </c>
      <c r="AE69">
        <f>'IDT-1'!B69</f>
        <v>0</v>
      </c>
      <c r="AF69" s="24"/>
      <c r="AG69">
        <f t="shared" si="5"/>
        <v>2439.4757151853264</v>
      </c>
      <c r="AI69" s="34">
        <f>PXIL!H69</f>
        <v>0</v>
      </c>
      <c r="AJ69" s="34">
        <f>PXIL!N69</f>
        <v>0</v>
      </c>
      <c r="AK69" s="34">
        <f>RTM_IEX!H69</f>
        <v>83.86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3.3376000000000001</v>
      </c>
      <c r="E70">
        <f>GT_NG!P70</f>
        <v>12.334293785310738</v>
      </c>
      <c r="F70">
        <f>GT_Spot!P70</f>
        <v>0</v>
      </c>
      <c r="G70">
        <f>PPCL_NG!P70</f>
        <v>41.72</v>
      </c>
      <c r="H70">
        <f>PPCL_Spot!P70</f>
        <v>0</v>
      </c>
      <c r="I70">
        <f>Bawana_NG!P70</f>
        <v>99.616025525028547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809.87852903666806</v>
      </c>
      <c r="P70" s="36">
        <v>55.74</v>
      </c>
      <c r="Q70" s="36">
        <v>25.27</v>
      </c>
      <c r="R70" s="38">
        <v>43.75</v>
      </c>
      <c r="S70" s="38">
        <v>3.72</v>
      </c>
      <c r="T70" s="37">
        <f>SUMPRODUCT(LTA!J70:AN70,LTA!J$101:AN$101,LTA!J$103:AN$103)</f>
        <v>250.57999999999998</v>
      </c>
      <c r="U70" s="37">
        <f>SUMPRODUCT(LTA!J70:AN70,LTA!J$102:AN$102,LTA!J$103:AN$103)</f>
        <v>161.37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862.98</v>
      </c>
      <c r="AB70" s="75">
        <f>-STOA!N70</f>
        <v>0</v>
      </c>
      <c r="AC70">
        <f t="shared" si="3"/>
        <v>20.703954166114862</v>
      </c>
      <c r="AD70">
        <f t="shared" si="4"/>
        <v>2444.0524941808926</v>
      </c>
      <c r="AE70">
        <f>'IDT-1'!B70</f>
        <v>0</v>
      </c>
      <c r="AF70" s="24"/>
      <c r="AG70">
        <f t="shared" si="5"/>
        <v>2444.0524941808926</v>
      </c>
      <c r="AI70" s="34">
        <f>PXIL!H70</f>
        <v>0</v>
      </c>
      <c r="AJ70" s="34">
        <f>PXIL!N70</f>
        <v>0</v>
      </c>
      <c r="AK70" s="34">
        <f>RTM_IEX!H70</f>
        <v>94.46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3.3376000000000001</v>
      </c>
      <c r="E71">
        <f>GT_NG!P71</f>
        <v>12.334293785310738</v>
      </c>
      <c r="F71">
        <f>GT_Spot!P71</f>
        <v>0</v>
      </c>
      <c r="G71">
        <f>PPCL_NG!P71</f>
        <v>41.72</v>
      </c>
      <c r="H71">
        <f>PPCL_Spot!P71</f>
        <v>0</v>
      </c>
      <c r="I71">
        <f>Bawana_NG!P71</f>
        <v>99.616025525028547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835.55795185529269</v>
      </c>
      <c r="P71" s="36">
        <v>108.36</v>
      </c>
      <c r="Q71" s="36">
        <v>25.27</v>
      </c>
      <c r="R71" s="38">
        <v>36.069999999999993</v>
      </c>
      <c r="S71" s="38">
        <v>5.78</v>
      </c>
      <c r="T71" s="37">
        <f>SUMPRODUCT(LTA!J71:AN71,LTA!J$101:AN$101,LTA!J$103:AN$103)</f>
        <v>225.43</v>
      </c>
      <c r="U71" s="37">
        <f>SUMPRODUCT(LTA!J71:AN71,LTA!J$102:AN$102,LTA!J$103:AN$103)</f>
        <v>143.35999999999999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862.98</v>
      </c>
      <c r="AB71" s="75">
        <f>-STOA!N71</f>
        <v>0</v>
      </c>
      <c r="AC71">
        <f t="shared" si="3"/>
        <v>20.344818787738863</v>
      </c>
      <c r="AD71">
        <f t="shared" si="4"/>
        <v>2357.4710523778926</v>
      </c>
      <c r="AE71">
        <f>'IDT-1'!B71</f>
        <v>0</v>
      </c>
      <c r="AF71" s="24"/>
      <c r="AG71">
        <f t="shared" si="5"/>
        <v>2357.4710523778926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-22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3.3376000000000001</v>
      </c>
      <c r="E72">
        <f>GT_NG!P72</f>
        <v>12.218644067796612</v>
      </c>
      <c r="F72">
        <f>GT_Spot!P72</f>
        <v>0</v>
      </c>
      <c r="G72">
        <f>PPCL_NG!P72</f>
        <v>41.72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841.78444904059324</v>
      </c>
      <c r="P72" s="36">
        <v>118.21</v>
      </c>
      <c r="Q72" s="36">
        <v>25.27</v>
      </c>
      <c r="R72" s="38">
        <v>22.269999999999996</v>
      </c>
      <c r="S72" s="38">
        <v>5.78</v>
      </c>
      <c r="T72" s="37">
        <f>SUMPRODUCT(LTA!J72:AN72,LTA!J$101:AN$101,LTA!J$103:AN$103)</f>
        <v>210.93</v>
      </c>
      <c r="U72" s="37">
        <f>SUMPRODUCT(LTA!J72:AN72,LTA!J$102:AN$102,LTA!J$103:AN$103)</f>
        <v>143.76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862.98</v>
      </c>
      <c r="AB72" s="75">
        <f>-STOA!N72</f>
        <v>0</v>
      </c>
      <c r="AC72">
        <f t="shared" si="3"/>
        <v>20.102835589627098</v>
      </c>
      <c r="AD72">
        <f t="shared" si="4"/>
        <v>2330.9139831489956</v>
      </c>
      <c r="AE72">
        <f>'IDT-1'!B72</f>
        <v>0</v>
      </c>
      <c r="AF72" s="24"/>
      <c r="AG72">
        <f t="shared" si="5"/>
        <v>2330.9139831489956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-21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3.3376000000000001</v>
      </c>
      <c r="E73">
        <f>GT_NG!P73</f>
        <v>-0.29070999999999997</v>
      </c>
      <c r="F73">
        <f>GT_Spot!P73</f>
        <v>0</v>
      </c>
      <c r="G73">
        <f>PPCL_NG!P73</f>
        <v>41.72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853.63843106114166</v>
      </c>
      <c r="P73" s="36">
        <v>118.21</v>
      </c>
      <c r="Q73" s="36">
        <v>38.24</v>
      </c>
      <c r="R73" s="38">
        <v>13.64</v>
      </c>
      <c r="S73" s="38">
        <v>5.78</v>
      </c>
      <c r="T73" s="37">
        <f>SUMPRODUCT(LTA!J73:AN73,LTA!J$101:AN$101,LTA!J$103:AN$103)</f>
        <v>171.97</v>
      </c>
      <c r="U73" s="37">
        <f>SUMPRODUCT(LTA!J73:AN73,LTA!J$102:AN$102,LTA!J$103:AN$103)</f>
        <v>141.55000000000001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862.98</v>
      </c>
      <c r="AB73" s="75">
        <f>-STOA!N73</f>
        <v>0</v>
      </c>
      <c r="AC73">
        <f t="shared" si="3"/>
        <v>19.979228548639977</v>
      </c>
      <c r="AD73">
        <f t="shared" si="4"/>
        <v>2271.5522181427341</v>
      </c>
      <c r="AE73">
        <f>'IDT-1'!B73</f>
        <v>0</v>
      </c>
      <c r="AF73" s="24"/>
      <c r="AG73">
        <f t="shared" si="5"/>
        <v>2271.5522181427341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-43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3.3376000000000001</v>
      </c>
      <c r="E74">
        <f>GT_NG!P74</f>
        <v>-0.29070999999999997</v>
      </c>
      <c r="F74">
        <f>GT_Spot!P74</f>
        <v>0</v>
      </c>
      <c r="G74">
        <f>PPCL_NG!P74</f>
        <v>41.72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854.69563996463467</v>
      </c>
      <c r="P74" s="36">
        <v>118.21</v>
      </c>
      <c r="Q74" s="36">
        <v>38.24</v>
      </c>
      <c r="R74" s="38">
        <v>7.9252026618269804</v>
      </c>
      <c r="S74" s="38">
        <v>5.78</v>
      </c>
      <c r="T74" s="37">
        <f>SUMPRODUCT(LTA!J74:AN74,LTA!J$101:AN$101,LTA!J$103:AN$103)</f>
        <v>162.31</v>
      </c>
      <c r="U74" s="37">
        <f>SUMPRODUCT(LTA!J74:AN74,LTA!J$102:AN$102,LTA!J$103:AN$103)</f>
        <v>141.46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862.98</v>
      </c>
      <c r="AB74" s="75">
        <f>-STOA!N74</f>
        <v>0</v>
      </c>
      <c r="AC74">
        <f t="shared" si="3"/>
        <v>19.849733648063776</v>
      </c>
      <c r="AD74">
        <f t="shared" si="4"/>
        <v>2258.2741246086302</v>
      </c>
      <c r="AE74">
        <f>'IDT-1'!B74</f>
        <v>0</v>
      </c>
      <c r="AF74" s="24"/>
      <c r="AG74">
        <f t="shared" si="5"/>
        <v>2258.2741246086302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-42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3.3376000000000001</v>
      </c>
      <c r="E75">
        <f>GT_NG!P75</f>
        <v>-0.16612000000000002</v>
      </c>
      <c r="F75">
        <f>GT_Spot!P75</f>
        <v>0</v>
      </c>
      <c r="G75">
        <f>PPCL_NG!P75</f>
        <v>41.72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923.72450741145417</v>
      </c>
      <c r="P75" s="36">
        <v>118.20425746903085</v>
      </c>
      <c r="Q75" s="36">
        <v>38.24</v>
      </c>
      <c r="R75" s="38">
        <v>0</v>
      </c>
      <c r="S75" s="38">
        <v>5.78</v>
      </c>
      <c r="T75" s="37">
        <f>SUMPRODUCT(LTA!J75:AN75,LTA!J$101:AN$101,LTA!J$103:AN$103)</f>
        <v>136.17000000000002</v>
      </c>
      <c r="U75" s="37">
        <f>SUMPRODUCT(LTA!J75:AN75,LTA!J$102:AN$102,LTA!J$103:AN$103)</f>
        <v>117.33999999999999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851.27</v>
      </c>
      <c r="AB75" s="75">
        <f>-STOA!N75</f>
        <v>0</v>
      </c>
      <c r="AC75">
        <f t="shared" si="3"/>
        <v>20.188670240177078</v>
      </c>
      <c r="AD75">
        <f t="shared" si="4"/>
        <v>2216.1877002705405</v>
      </c>
      <c r="AE75">
        <f>'IDT-1'!B75</f>
        <v>0</v>
      </c>
      <c r="AF75" s="24"/>
      <c r="AG75">
        <f t="shared" si="5"/>
        <v>2216.1877002705405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-83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3.3376000000000001</v>
      </c>
      <c r="E76">
        <f>GT_NG!P76</f>
        <v>-0.16612000000000002</v>
      </c>
      <c r="F76">
        <f>GT_Spot!P76</f>
        <v>0</v>
      </c>
      <c r="G76">
        <f>PPCL_NG!P76</f>
        <v>41.72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942.33482171845537</v>
      </c>
      <c r="P76" s="36">
        <v>114.74548317260381</v>
      </c>
      <c r="Q76" s="36">
        <v>38.19</v>
      </c>
      <c r="R76" s="38">
        <v>0</v>
      </c>
      <c r="S76" s="38">
        <v>5.78</v>
      </c>
      <c r="T76" s="37">
        <f>SUMPRODUCT(LTA!J76:AN76,LTA!J$101:AN$101,LTA!J$103:AN$103)</f>
        <v>123.03</v>
      </c>
      <c r="U76" s="37">
        <f>SUMPRODUCT(LTA!J76:AN76,LTA!J$102:AN$102,LTA!J$103:AN$103)</f>
        <v>117.03999999999999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851.27</v>
      </c>
      <c r="AB76" s="75">
        <f>-STOA!N76</f>
        <v>0</v>
      </c>
      <c r="AC76">
        <f t="shared" si="3"/>
        <v>20.23651180716546</v>
      </c>
      <c r="AD76">
        <f t="shared" si="4"/>
        <v>2213.8013987141267</v>
      </c>
      <c r="AE76">
        <f>'IDT-1'!B76</f>
        <v>0</v>
      </c>
      <c r="AF76" s="24"/>
      <c r="AG76">
        <f t="shared" si="5"/>
        <v>2213.8013987141267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-87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3.3376000000000001</v>
      </c>
      <c r="E77">
        <f>GT_NG!P77</f>
        <v>-0.16612000000000002</v>
      </c>
      <c r="F77">
        <f>GT_Spot!P77</f>
        <v>0</v>
      </c>
      <c r="G77">
        <f>PPCL_NG!P77</f>
        <v>41.72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942.58947992413573</v>
      </c>
      <c r="P77" s="36">
        <v>118.20548316839249</v>
      </c>
      <c r="Q77" s="36">
        <v>38.19</v>
      </c>
      <c r="R77" s="38">
        <v>0</v>
      </c>
      <c r="S77" s="38">
        <v>5.78</v>
      </c>
      <c r="T77" s="37">
        <f>SUMPRODUCT(LTA!J77:AN77,LTA!J$101:AN$101,LTA!J$103:AN$103)</f>
        <v>108.28</v>
      </c>
      <c r="U77" s="37">
        <f>SUMPRODUCT(LTA!J77:AN77,LTA!J$102:AN$102,LTA!J$103:AN$103)</f>
        <v>115.74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851.27</v>
      </c>
      <c r="AB77" s="75">
        <f>-STOA!N77</f>
        <v>0</v>
      </c>
      <c r="AC77">
        <f t="shared" si="3"/>
        <v>19.531442737590673</v>
      </c>
      <c r="AD77">
        <f t="shared" si="4"/>
        <v>2273.17112598517</v>
      </c>
      <c r="AE77">
        <f>'IDT-1'!B77</f>
        <v>0</v>
      </c>
      <c r="AF77" s="24"/>
      <c r="AG77">
        <f t="shared" si="5"/>
        <v>2273.17112598517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-16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3.3376000000000001</v>
      </c>
      <c r="E78">
        <f>GT_NG!P78</f>
        <v>-0.16612000000000002</v>
      </c>
      <c r="F78">
        <f>GT_Spot!P78</f>
        <v>0</v>
      </c>
      <c r="G78">
        <f>PPCL_NG!P78</f>
        <v>41.72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963.81048079904906</v>
      </c>
      <c r="P78" s="36">
        <v>118.20548316839249</v>
      </c>
      <c r="Q78" s="36">
        <v>38.19</v>
      </c>
      <c r="R78" s="38">
        <v>0</v>
      </c>
      <c r="S78" s="38">
        <v>5.78</v>
      </c>
      <c r="T78" s="37">
        <f>SUMPRODUCT(LTA!J78:AN78,LTA!J$101:AN$101,LTA!J$103:AN$103)</f>
        <v>93.6</v>
      </c>
      <c r="U78" s="37">
        <f>SUMPRODUCT(LTA!J78:AN78,LTA!J$102:AN$102,LTA!J$103:AN$103)</f>
        <v>112.94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851.27</v>
      </c>
      <c r="AB78" s="75">
        <f>-STOA!N78</f>
        <v>0</v>
      </c>
      <c r="AC78">
        <f t="shared" si="3"/>
        <v>19.639107564463949</v>
      </c>
      <c r="AD78">
        <f t="shared" si="4"/>
        <v>2267.8044620332107</v>
      </c>
      <c r="AE78">
        <f>'IDT-1'!B78</f>
        <v>0</v>
      </c>
      <c r="AF78" s="24"/>
      <c r="AG78">
        <f t="shared" si="5"/>
        <v>2267.8044620332107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-25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3.3376000000000001</v>
      </c>
      <c r="E79">
        <f>GT_NG!P79</f>
        <v>-0.16612000000000002</v>
      </c>
      <c r="F79">
        <f>GT_Spot!P79</f>
        <v>0</v>
      </c>
      <c r="G79">
        <f>PPCL_NG!P79</f>
        <v>41.72</v>
      </c>
      <c r="H79">
        <f>PPCL_Spot!P79</f>
        <v>0</v>
      </c>
      <c r="I79">
        <f>Bawana_NG!P79</f>
        <v>83.756125630232674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965.61357033795889</v>
      </c>
      <c r="P79" s="36">
        <v>118.20548316839249</v>
      </c>
      <c r="Q79" s="36">
        <v>38.19</v>
      </c>
      <c r="R79" s="38">
        <v>0</v>
      </c>
      <c r="S79" s="38">
        <v>5.79</v>
      </c>
      <c r="T79" s="37">
        <f>SUMPRODUCT(LTA!J79:AN79,LTA!J$101:AN$101,LTA!J$103:AN$103)</f>
        <v>88.7</v>
      </c>
      <c r="U79" s="37">
        <f>SUMPRODUCT(LTA!J79:AN79,LTA!J$102:AN$102,LTA!J$103:AN$103)</f>
        <v>103.64999999999999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851.31999999999994</v>
      </c>
      <c r="AB79" s="75">
        <f>-STOA!N79</f>
        <v>0</v>
      </c>
      <c r="AC79">
        <f t="shared" si="3"/>
        <v>19.535561516590793</v>
      </c>
      <c r="AD79">
        <f t="shared" si="4"/>
        <v>2255.5810976199932</v>
      </c>
      <c r="AE79">
        <f>'IDT-1'!B79</f>
        <v>0</v>
      </c>
      <c r="AF79" s="24"/>
      <c r="AG79">
        <f t="shared" si="5"/>
        <v>2255.5810976199932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-25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3.3376000000000001</v>
      </c>
      <c r="E80">
        <f>GT_NG!P80</f>
        <v>-0.16612000000000002</v>
      </c>
      <c r="F80">
        <f>GT_Spot!P80</f>
        <v>0</v>
      </c>
      <c r="G80">
        <f>PPCL_NG!P80</f>
        <v>41.72</v>
      </c>
      <c r="H80">
        <f>PPCL_Spot!P80</f>
        <v>0</v>
      </c>
      <c r="I80">
        <f>Bawana_NG!P80</f>
        <v>83.756125630232674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1067.165064127641</v>
      </c>
      <c r="P80" s="36">
        <v>118.20548316839249</v>
      </c>
      <c r="Q80" s="36">
        <v>38.19</v>
      </c>
      <c r="R80" s="38">
        <v>0</v>
      </c>
      <c r="S80" s="38">
        <v>5.79</v>
      </c>
      <c r="T80" s="37">
        <f>SUMPRODUCT(LTA!J80:AN80,LTA!J$101:AN$101,LTA!J$103:AN$103)</f>
        <v>82.7</v>
      </c>
      <c r="U80" s="37">
        <f>SUMPRODUCT(LTA!J80:AN80,LTA!J$102:AN$102,LTA!J$103:AN$103)</f>
        <v>101.86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851.31999999999994</v>
      </c>
      <c r="AB80" s="75">
        <f>-STOA!N80</f>
        <v>0</v>
      </c>
      <c r="AC80">
        <f t="shared" si="3"/>
        <v>20.966966051515687</v>
      </c>
      <c r="AD80">
        <f t="shared" si="4"/>
        <v>2271.9111868747505</v>
      </c>
      <c r="AE80">
        <f>'IDT-1'!B80</f>
        <v>19</v>
      </c>
      <c r="AF80" s="24"/>
      <c r="AG80">
        <f t="shared" si="5"/>
        <v>2290.9111868747505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-101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3.3376000000000001</v>
      </c>
      <c r="E81">
        <f>GT_NG!P81</f>
        <v>-0.16612000000000002</v>
      </c>
      <c r="F81">
        <f>GT_Spot!P81</f>
        <v>0</v>
      </c>
      <c r="G81">
        <f>PPCL_NG!P81</f>
        <v>41.72</v>
      </c>
      <c r="H81">
        <f>PPCL_Spot!P81</f>
        <v>0</v>
      </c>
      <c r="I81">
        <f>Bawana_NG!P81</f>
        <v>74.996667407242839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1113.8122718986895</v>
      </c>
      <c r="P81" s="36">
        <v>118.20548316839249</v>
      </c>
      <c r="Q81" s="36">
        <v>38.19</v>
      </c>
      <c r="R81" s="38">
        <v>0</v>
      </c>
      <c r="S81" s="38">
        <v>5.79</v>
      </c>
      <c r="T81" s="37">
        <f>SUMPRODUCT(LTA!J81:AN81,LTA!J$101:AN$101,LTA!J$103:AN$103)</f>
        <v>72.740000000000009</v>
      </c>
      <c r="U81" s="37">
        <f>SUMPRODUCT(LTA!J81:AN81,LTA!J$102:AN$102,LTA!J$103:AN$103)</f>
        <v>101.06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851.31999999999994</v>
      </c>
      <c r="AB81" s="75">
        <f>-STOA!N81</f>
        <v>0</v>
      </c>
      <c r="AC81">
        <f t="shared" si="3"/>
        <v>21.694637453487836</v>
      </c>
      <c r="AD81">
        <f t="shared" si="4"/>
        <v>2239.3112650208368</v>
      </c>
      <c r="AE81">
        <f>'IDT-1'!B81</f>
        <v>65</v>
      </c>
      <c r="AF81" s="24"/>
      <c r="AG81">
        <f t="shared" si="5"/>
        <v>2304.3112650208368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-160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3.3376000000000001</v>
      </c>
      <c r="E82">
        <f>GT_NG!P82</f>
        <v>-0.16612000000000002</v>
      </c>
      <c r="F82">
        <f>GT_Spot!P82</f>
        <v>0</v>
      </c>
      <c r="G82">
        <f>PPCL_NG!P82</f>
        <v>41.72</v>
      </c>
      <c r="H82">
        <f>PPCL_Spot!P82</f>
        <v>0</v>
      </c>
      <c r="I82">
        <f>Bawana_NG!P82</f>
        <v>74.996667407242839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1122.7110229765456</v>
      </c>
      <c r="P82" s="36">
        <v>118.20548316839249</v>
      </c>
      <c r="Q82" s="36">
        <v>38.19</v>
      </c>
      <c r="R82" s="38">
        <v>0</v>
      </c>
      <c r="S82" s="38">
        <v>5.79</v>
      </c>
      <c r="T82" s="37">
        <f>SUMPRODUCT(LTA!J82:AN82,LTA!J$101:AN$101,LTA!J$103:AN$103)</f>
        <v>67.47</v>
      </c>
      <c r="U82" s="37">
        <f>SUMPRODUCT(LTA!J82:AN82,LTA!J$102:AN$102,LTA!J$103:AN$103)</f>
        <v>100.26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851.31999999999994</v>
      </c>
      <c r="AB82" s="75">
        <f>-STOA!N82</f>
        <v>0</v>
      </c>
      <c r="AC82">
        <f t="shared" si="3"/>
        <v>21.887822117039608</v>
      </c>
      <c r="AD82">
        <f t="shared" si="4"/>
        <v>2221.9468314351407</v>
      </c>
      <c r="AE82">
        <f>'IDT-1'!B82</f>
        <v>110</v>
      </c>
      <c r="AF82" s="24"/>
      <c r="AG82">
        <f t="shared" si="5"/>
        <v>2331.9468314351407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-180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3.3376000000000001</v>
      </c>
      <c r="E83">
        <f>GT_NG!P83</f>
        <v>-0.16612000000000002</v>
      </c>
      <c r="F83">
        <f>GT_Spot!P83</f>
        <v>0</v>
      </c>
      <c r="G83">
        <f>PPCL_NG!P83</f>
        <v>41.72</v>
      </c>
      <c r="H83">
        <f>PPCL_Spot!P83</f>
        <v>0</v>
      </c>
      <c r="I83">
        <f>Bawana_NG!P83</f>
        <v>74.996667407242839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1098.8997079347482</v>
      </c>
      <c r="P83" s="36">
        <v>118.20548316839249</v>
      </c>
      <c r="Q83" s="36">
        <v>38.19</v>
      </c>
      <c r="R83" s="38">
        <v>0</v>
      </c>
      <c r="S83" s="38">
        <v>5.79</v>
      </c>
      <c r="T83" s="37">
        <f>SUMPRODUCT(LTA!J83:AN83,LTA!J$101:AN$101,LTA!J$103:AN$103)</f>
        <v>66.42</v>
      </c>
      <c r="U83" s="37">
        <f>SUMPRODUCT(LTA!J83:AN83,LTA!J$102:AN$102,LTA!J$103:AN$103)</f>
        <v>93.66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923.61</v>
      </c>
      <c r="AB83" s="75">
        <f>-STOA!N83</f>
        <v>0</v>
      </c>
      <c r="AC83">
        <f t="shared" si="3"/>
        <v>22.357850436561851</v>
      </c>
      <c r="AD83">
        <f t="shared" si="4"/>
        <v>2247.3054880738218</v>
      </c>
      <c r="AE83">
        <f>'IDT-1'!B83</f>
        <v>78</v>
      </c>
      <c r="AF83" s="24"/>
      <c r="AG83">
        <f t="shared" si="5"/>
        <v>2325.3054880738218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-195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3.3376000000000001</v>
      </c>
      <c r="E84">
        <f>GT_NG!P84</f>
        <v>-0.16612000000000002</v>
      </c>
      <c r="F84">
        <f>GT_Spot!P84</f>
        <v>0</v>
      </c>
      <c r="G84">
        <f>PPCL_NG!P84</f>
        <v>41.72</v>
      </c>
      <c r="H84">
        <f>PPCL_Spot!P84</f>
        <v>0</v>
      </c>
      <c r="I84">
        <f>Bawana_NG!P84</f>
        <v>74.996667407242839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1098.8997079347482</v>
      </c>
      <c r="P84" s="36">
        <v>118.20548316839249</v>
      </c>
      <c r="Q84" s="36">
        <v>38.19</v>
      </c>
      <c r="R84" s="38">
        <v>0</v>
      </c>
      <c r="S84" s="38">
        <v>5.79</v>
      </c>
      <c r="T84" s="37">
        <f>SUMPRODUCT(LTA!J84:AN84,LTA!J$101:AN$101,LTA!J$103:AN$103)</f>
        <v>63.69</v>
      </c>
      <c r="U84" s="37">
        <f>SUMPRODUCT(LTA!J84:AN84,LTA!J$102:AN$102,LTA!J$103:AN$103)</f>
        <v>94.16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923.61</v>
      </c>
      <c r="AB84" s="75">
        <f>-STOA!N84</f>
        <v>0</v>
      </c>
      <c r="AC84">
        <f t="shared" si="3"/>
        <v>22.398416540636074</v>
      </c>
      <c r="AD84">
        <f t="shared" si="4"/>
        <v>2238.0349219697478</v>
      </c>
      <c r="AE84">
        <f>'IDT-1'!B84</f>
        <v>113</v>
      </c>
      <c r="AF84" s="24"/>
      <c r="AG84">
        <f t="shared" si="5"/>
        <v>2351.0349219697478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-202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3.3376000000000001</v>
      </c>
      <c r="E85">
        <f>GT_NG!P85</f>
        <v>-0.16612000000000002</v>
      </c>
      <c r="F85">
        <f>GT_Spot!P85</f>
        <v>0</v>
      </c>
      <c r="G85">
        <f>PPCL_NG!P85</f>
        <v>41.72</v>
      </c>
      <c r="H85">
        <f>PPCL_Spot!P85</f>
        <v>0</v>
      </c>
      <c r="I85">
        <f>Bawana_NG!P85</f>
        <v>74.996667407242839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1098.8997079347482</v>
      </c>
      <c r="P85" s="36">
        <v>118.20548316839249</v>
      </c>
      <c r="Q85" s="36">
        <v>38.19</v>
      </c>
      <c r="R85" s="38">
        <v>0</v>
      </c>
      <c r="S85" s="38">
        <v>5.79</v>
      </c>
      <c r="T85" s="37">
        <f>SUMPRODUCT(LTA!J85:AN85,LTA!J$101:AN$101,LTA!J$103:AN$103)</f>
        <v>62.680000000000007</v>
      </c>
      <c r="U85" s="37">
        <f>SUMPRODUCT(LTA!J85:AN85,LTA!J$102:AN$102,LTA!J$103:AN$103)</f>
        <v>92.16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923.61</v>
      </c>
      <c r="AB85" s="75">
        <f>-STOA!N85</f>
        <v>0</v>
      </c>
      <c r="AC85">
        <f t="shared" si="3"/>
        <v>22.610324956932967</v>
      </c>
      <c r="AD85">
        <f t="shared" si="4"/>
        <v>2206.8130135534507</v>
      </c>
      <c r="AE85">
        <f>'IDT-1'!B85</f>
        <v>172</v>
      </c>
      <c r="AF85" s="24"/>
      <c r="AG85">
        <f t="shared" si="5"/>
        <v>2378.8130135534507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-230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3.3376000000000001</v>
      </c>
      <c r="E86">
        <f>GT_NG!P86</f>
        <v>-0.16612000000000002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74.996667407242839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1057.2997269065074</v>
      </c>
      <c r="P86" s="36">
        <v>118.20548316839249</v>
      </c>
      <c r="Q86" s="36">
        <v>38.19</v>
      </c>
      <c r="R86" s="38">
        <v>0</v>
      </c>
      <c r="S86" s="38">
        <v>5.79</v>
      </c>
      <c r="T86" s="37">
        <f>SUMPRODUCT(LTA!J86:AN86,LTA!J$101:AN$101,LTA!J$103:AN$103)</f>
        <v>61.010000000000005</v>
      </c>
      <c r="U86" s="37">
        <f>SUMPRODUCT(LTA!J86:AN86,LTA!J$102:AN$102,LTA!J$103:AN$103)</f>
        <v>90.16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28.42</v>
      </c>
      <c r="Z86" s="34">
        <f>IEX!N86</f>
        <v>0</v>
      </c>
      <c r="AA86" s="75">
        <f>STOA!H86</f>
        <v>923.61</v>
      </c>
      <c r="AB86" s="75">
        <f>-STOA!N86</f>
        <v>0</v>
      </c>
      <c r="AC86">
        <f t="shared" si="3"/>
        <v>22.200202384549073</v>
      </c>
      <c r="AD86">
        <f t="shared" si="4"/>
        <v>2218.6531550975942</v>
      </c>
      <c r="AE86">
        <f>'IDT-1'!B86</f>
        <v>152.18099999999998</v>
      </c>
      <c r="AF86" s="24"/>
      <c r="AG86">
        <f t="shared" si="5"/>
        <v>2370.8341550975942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-200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3.3376000000000001</v>
      </c>
      <c r="E87">
        <f>GT_NG!P87</f>
        <v>-0.16612000000000002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74.996667407242839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1056.5565261347247</v>
      </c>
      <c r="P87" s="36">
        <v>118.20548316839249</v>
      </c>
      <c r="Q87" s="36">
        <v>38.19</v>
      </c>
      <c r="R87" s="38">
        <v>0</v>
      </c>
      <c r="S87" s="38">
        <v>5.79</v>
      </c>
      <c r="T87" s="37">
        <f>SUMPRODUCT(LTA!J87:AN87,LTA!J$101:AN$101,LTA!J$103:AN$103)</f>
        <v>58.67</v>
      </c>
      <c r="U87" s="37">
        <f>SUMPRODUCT(LTA!J87:AN87,LTA!J$102:AN$102,LTA!J$103:AN$103)</f>
        <v>89.16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1140.48</v>
      </c>
      <c r="AB87" s="75">
        <f>-STOA!N87</f>
        <v>0</v>
      </c>
      <c r="AC87">
        <f t="shared" si="3"/>
        <v>24.070787491611881</v>
      </c>
      <c r="AD87">
        <f t="shared" si="4"/>
        <v>2363.1493692187482</v>
      </c>
      <c r="AE87">
        <f>'IDT-1'!B87</f>
        <v>58</v>
      </c>
      <c r="AF87" s="24"/>
      <c r="AG87">
        <f t="shared" si="5"/>
        <v>2421.1493692187482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-238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3.3376000000000001</v>
      </c>
      <c r="E88">
        <f>GT_NG!P88</f>
        <v>-0.16612000000000002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74.996667407242839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1056.5565261347247</v>
      </c>
      <c r="P88" s="36">
        <v>118.20548316839249</v>
      </c>
      <c r="Q88" s="36">
        <v>38.19</v>
      </c>
      <c r="R88" s="38">
        <v>0</v>
      </c>
      <c r="S88" s="38">
        <v>5.79</v>
      </c>
      <c r="T88" s="37">
        <f>SUMPRODUCT(LTA!J88:AN88,LTA!J$101:AN$101,LTA!J$103:AN$103)</f>
        <v>57.33</v>
      </c>
      <c r="U88" s="37">
        <f>SUMPRODUCT(LTA!J88:AN88,LTA!J$102:AN$102,LTA!J$103:AN$103)</f>
        <v>89.16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9.58</v>
      </c>
      <c r="Z88" s="34">
        <f>IEX!N88</f>
        <v>0</v>
      </c>
      <c r="AA88" s="75">
        <f>STOA!H88</f>
        <v>1140.48</v>
      </c>
      <c r="AB88" s="75">
        <f>-STOA!N88</f>
        <v>0</v>
      </c>
      <c r="AC88">
        <f t="shared" si="3"/>
        <v>23.919753390764761</v>
      </c>
      <c r="AD88">
        <f t="shared" si="4"/>
        <v>2397.540403319595</v>
      </c>
      <c r="AE88">
        <f>'IDT-1'!B88</f>
        <v>66.180000000000007</v>
      </c>
      <c r="AF88" s="24"/>
      <c r="AG88">
        <f t="shared" si="5"/>
        <v>2463.7204033195949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-212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3.3376000000000001</v>
      </c>
      <c r="E89">
        <f>GT_NG!P89</f>
        <v>-0.16612000000000002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74.996667407242839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1055.36066906315</v>
      </c>
      <c r="P89" s="36">
        <v>118.20548316839249</v>
      </c>
      <c r="Q89" s="36">
        <v>38.19</v>
      </c>
      <c r="R89" s="38">
        <v>0</v>
      </c>
      <c r="S89" s="38">
        <v>5.79</v>
      </c>
      <c r="T89" s="37">
        <f>SUMPRODUCT(LTA!J89:AN89,LTA!J$101:AN$101,LTA!J$103:AN$103)</f>
        <v>57.67</v>
      </c>
      <c r="U89" s="37">
        <f>SUMPRODUCT(LTA!J89:AN89,LTA!J$102:AN$102,LTA!J$103:AN$103)</f>
        <v>89.66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29.1</v>
      </c>
      <c r="Z89" s="34">
        <f>IEX!N89</f>
        <v>0</v>
      </c>
      <c r="AA89" s="75">
        <f>STOA!H89</f>
        <v>1140.48</v>
      </c>
      <c r="AB89" s="75">
        <f>-STOA!N89</f>
        <v>0</v>
      </c>
      <c r="AC89">
        <f t="shared" si="3"/>
        <v>25.315850503586208</v>
      </c>
      <c r="AD89">
        <f t="shared" si="4"/>
        <v>2520.1684491351994</v>
      </c>
      <c r="AE89">
        <f>'IDT-1'!B89</f>
        <v>2.7120000000000002</v>
      </c>
      <c r="AF89" s="24"/>
      <c r="AG89">
        <f t="shared" si="5"/>
        <v>2522.8804491351993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-233</v>
      </c>
      <c r="AM89" s="34">
        <f>RTM_PXI!H89</f>
        <v>0</v>
      </c>
      <c r="AN89" s="34">
        <f>RTM_PXI!N89</f>
        <v>0</v>
      </c>
      <c r="AO89" s="147">
        <f>GDAM_IEX!H89</f>
        <v>125.86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3.3376000000000001</v>
      </c>
      <c r="E90">
        <f>GT_NG!P90</f>
        <v>-0.16612000000000002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74.996667407242839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1065.1323530604056</v>
      </c>
      <c r="P90" s="36">
        <v>118.20548316839249</v>
      </c>
      <c r="Q90" s="36">
        <v>38.19</v>
      </c>
      <c r="R90" s="38">
        <v>0</v>
      </c>
      <c r="S90" s="38">
        <v>5.79</v>
      </c>
      <c r="T90" s="37">
        <f>SUMPRODUCT(LTA!J90:AN90,LTA!J$101:AN$101,LTA!J$103:AN$103)</f>
        <v>58.33</v>
      </c>
      <c r="U90" s="37">
        <f>SUMPRODUCT(LTA!J90:AN90,LTA!J$102:AN$102,LTA!J$103:AN$103)</f>
        <v>90.66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44.73</v>
      </c>
      <c r="Z90" s="34">
        <f>IEX!N90</f>
        <v>0</v>
      </c>
      <c r="AA90" s="75">
        <f>STOA!H90</f>
        <v>1140.48</v>
      </c>
      <c r="AB90" s="75">
        <f>-STOA!N90</f>
        <v>0</v>
      </c>
      <c r="AC90">
        <f t="shared" si="3"/>
        <v>26.261016011809382</v>
      </c>
      <c r="AD90">
        <f t="shared" si="4"/>
        <v>2563.4549676242318</v>
      </c>
      <c r="AE90">
        <f>'IDT-1'!B90</f>
        <v>0</v>
      </c>
      <c r="AF90" s="24"/>
      <c r="AG90">
        <f t="shared" si="5"/>
        <v>2563.4549676242318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-267</v>
      </c>
      <c r="AM90" s="34">
        <f>RTM_PXI!H90</f>
        <v>0</v>
      </c>
      <c r="AN90" s="34">
        <f>RTM_PXI!N90</f>
        <v>0</v>
      </c>
      <c r="AO90" s="147">
        <f>GDAM_IEX!H90</f>
        <v>177.03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3.3376000000000001</v>
      </c>
      <c r="E91">
        <f>GT_NG!P91</f>
        <v>-0.16612000000000002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74.996667407242839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1065.1323530604056</v>
      </c>
      <c r="P91" s="36">
        <v>118.20548316839249</v>
      </c>
      <c r="Q91" s="36">
        <v>38.19</v>
      </c>
      <c r="R91" s="38">
        <v>0</v>
      </c>
      <c r="S91" s="38">
        <v>5.79</v>
      </c>
      <c r="T91" s="37">
        <f>SUMPRODUCT(LTA!J91:AN91,LTA!J$101:AN$101,LTA!J$103:AN$103)</f>
        <v>62.989999999999995</v>
      </c>
      <c r="U91" s="37">
        <f>SUMPRODUCT(LTA!J91:AN91,LTA!J$102:AN$102,LTA!J$103:AN$103)</f>
        <v>93.67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25.31</v>
      </c>
      <c r="Z91" s="34">
        <f>IEX!N91</f>
        <v>0</v>
      </c>
      <c r="AA91" s="75">
        <f>STOA!H91</f>
        <v>1210.8400000000001</v>
      </c>
      <c r="AB91" s="75">
        <f>-STOA!N91</f>
        <v>0</v>
      </c>
      <c r="AC91">
        <f t="shared" si="3"/>
        <v>27.045526743556056</v>
      </c>
      <c r="AD91">
        <f t="shared" si="4"/>
        <v>2595.8104568924855</v>
      </c>
      <c r="AE91">
        <f>'IDT-1'!B91</f>
        <v>5.423</v>
      </c>
      <c r="AF91" s="24"/>
      <c r="AG91">
        <f t="shared" si="5"/>
        <v>2601.2334568924853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-297</v>
      </c>
      <c r="AM91" s="34">
        <f>RTM_PXI!H91</f>
        <v>0</v>
      </c>
      <c r="AN91" s="34">
        <f>RTM_PXI!N91</f>
        <v>0</v>
      </c>
      <c r="AO91" s="147">
        <f>GDAM_IEX!H91</f>
        <v>181.56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3.3376000000000001</v>
      </c>
      <c r="E92">
        <f>GT_NG!P92</f>
        <v>-0.16612000000000002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74.996667407242839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1065.1323530604056</v>
      </c>
      <c r="P92" s="36">
        <v>118.20548316839249</v>
      </c>
      <c r="Q92" s="36">
        <v>38.19</v>
      </c>
      <c r="R92" s="38">
        <v>0</v>
      </c>
      <c r="S92" s="38">
        <v>5.79</v>
      </c>
      <c r="T92" s="37">
        <f>SUMPRODUCT(LTA!J92:AN92,LTA!J$101:AN$101,LTA!J$103:AN$103)</f>
        <v>63.989999999999995</v>
      </c>
      <c r="U92" s="37">
        <f>SUMPRODUCT(LTA!J92:AN92,LTA!J$102:AN$102,LTA!J$103:AN$103)</f>
        <v>95.17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33.11</v>
      </c>
      <c r="Z92" s="34">
        <f>IEX!N92</f>
        <v>0</v>
      </c>
      <c r="AA92" s="75">
        <f>STOA!H92</f>
        <v>1210.8400000000001</v>
      </c>
      <c r="AB92" s="75">
        <f>-STOA!N92</f>
        <v>0</v>
      </c>
      <c r="AC92">
        <f t="shared" si="3"/>
        <v>27.487923163080058</v>
      </c>
      <c r="AD92">
        <f t="shared" si="4"/>
        <v>2629.9580604729608</v>
      </c>
      <c r="AE92">
        <f>'IDT-1'!B92</f>
        <v>0</v>
      </c>
      <c r="AF92" s="24"/>
      <c r="AG92">
        <f t="shared" si="5"/>
        <v>2629.9580604729608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-306</v>
      </c>
      <c r="AM92" s="34">
        <f>RTM_PXI!H92</f>
        <v>0</v>
      </c>
      <c r="AN92" s="34">
        <f>RTM_PXI!N92</f>
        <v>0</v>
      </c>
      <c r="AO92" s="147">
        <f>GDAM_IEX!H92</f>
        <v>214.85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3.3376000000000001</v>
      </c>
      <c r="E93">
        <f>GT_NG!P93</f>
        <v>-0.16612000000000002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74.996667407242839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1062.721334895497</v>
      </c>
      <c r="P93" s="36">
        <v>118.20548316839249</v>
      </c>
      <c r="Q93" s="36">
        <v>38.19</v>
      </c>
      <c r="R93" s="38">
        <v>0</v>
      </c>
      <c r="S93" s="38">
        <v>5.79</v>
      </c>
      <c r="T93" s="37">
        <f>SUMPRODUCT(LTA!J93:AN93,LTA!J$101:AN$101,LTA!J$103:AN$103)</f>
        <v>57.66</v>
      </c>
      <c r="U93" s="37">
        <f>SUMPRODUCT(LTA!J93:AN93,LTA!J$102:AN$102,LTA!J$103:AN$103)</f>
        <v>102.76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57.72</v>
      </c>
      <c r="Z93" s="34">
        <f>IEX!N93</f>
        <v>0</v>
      </c>
      <c r="AA93" s="75">
        <f>STOA!H93</f>
        <v>1210.8400000000001</v>
      </c>
      <c r="AB93" s="75">
        <f>-STOA!N93</f>
        <v>0</v>
      </c>
      <c r="AC93">
        <f t="shared" si="3"/>
        <v>26.306516721023264</v>
      </c>
      <c r="AD93">
        <f t="shared" si="4"/>
        <v>2552.7584487501094</v>
      </c>
      <c r="AE93">
        <f>'IDT-1'!B93</f>
        <v>105.754</v>
      </c>
      <c r="AF93" s="24"/>
      <c r="AG93">
        <f t="shared" si="5"/>
        <v>2658.5124487501093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-275</v>
      </c>
      <c r="AM93" s="34">
        <f>RTM_PXI!H93</f>
        <v>0</v>
      </c>
      <c r="AN93" s="34">
        <f>RTM_PXI!N93</f>
        <v>0</v>
      </c>
      <c r="AO93" s="147">
        <f>GDAM_IEX!H93</f>
        <v>82.01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3.3376000000000001</v>
      </c>
      <c r="E94">
        <f>GT_NG!P94</f>
        <v>-0.16612000000000002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74.996667407242839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1051.616127955909</v>
      </c>
      <c r="P94" s="36">
        <v>118.20548316839249</v>
      </c>
      <c r="Q94" s="36">
        <v>38.19</v>
      </c>
      <c r="R94" s="38">
        <v>0</v>
      </c>
      <c r="S94" s="38">
        <v>5.79</v>
      </c>
      <c r="T94" s="37">
        <f>SUMPRODUCT(LTA!J94:AN94,LTA!J$101:AN$101,LTA!J$103:AN$103)</f>
        <v>58.33</v>
      </c>
      <c r="U94" s="37">
        <f>SUMPRODUCT(LTA!J94:AN94,LTA!J$102:AN$102,LTA!J$103:AN$103)</f>
        <v>103.06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90.14</v>
      </c>
      <c r="Z94" s="34">
        <f>IEX!N94</f>
        <v>0</v>
      </c>
      <c r="AA94" s="75">
        <f>STOA!H94</f>
        <v>1210.8400000000001</v>
      </c>
      <c r="AB94" s="75">
        <f>-STOA!N94</f>
        <v>0</v>
      </c>
      <c r="AC94">
        <f t="shared" si="3"/>
        <v>26.604026667280944</v>
      </c>
      <c r="AD94">
        <f t="shared" si="4"/>
        <v>2591.8957318642633</v>
      </c>
      <c r="AE94">
        <f>'IDT-1'!B94</f>
        <v>89.483999999999995</v>
      </c>
      <c r="AF94" s="24"/>
      <c r="AG94">
        <f t="shared" si="5"/>
        <v>2681.3797318642632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-273</v>
      </c>
      <c r="AM94" s="34">
        <f>RTM_PXI!H94</f>
        <v>0</v>
      </c>
      <c r="AN94" s="34">
        <f>RTM_PXI!N94</f>
        <v>0</v>
      </c>
      <c r="AO94" s="147">
        <f>GDAM_IEX!H94</f>
        <v>97.16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3.3376000000000001</v>
      </c>
      <c r="E95">
        <f>GT_NG!P95</f>
        <v>-0.16612000000000002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74.996667407242839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1052.7344574635704</v>
      </c>
      <c r="P95" s="36">
        <v>118.20548316839249</v>
      </c>
      <c r="Q95" s="36">
        <v>38.19</v>
      </c>
      <c r="R95" s="38">
        <v>0</v>
      </c>
      <c r="S95" s="38">
        <v>5.79</v>
      </c>
      <c r="T95" s="37">
        <f>SUMPRODUCT(LTA!J95:AN95,LTA!J$101:AN$101,LTA!J$103:AN$103)</f>
        <v>58.67</v>
      </c>
      <c r="U95" s="37">
        <f>SUMPRODUCT(LTA!J95:AN95,LTA!J$102:AN$102,LTA!J$103:AN$103)</f>
        <v>104.07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83.39</v>
      </c>
      <c r="Z95" s="34">
        <f>IEX!N95</f>
        <v>0</v>
      </c>
      <c r="AA95" s="75">
        <f>STOA!H95</f>
        <v>1209.8300000000002</v>
      </c>
      <c r="AB95" s="75">
        <f>-STOA!N95</f>
        <v>0</v>
      </c>
      <c r="AC95">
        <f t="shared" si="3"/>
        <v>26.447035373346193</v>
      </c>
      <c r="AD95">
        <f t="shared" si="4"/>
        <v>2589.4310526658596</v>
      </c>
      <c r="AE95">
        <f>'IDT-1'!B95</f>
        <v>84.061000000000007</v>
      </c>
      <c r="AF95" s="24"/>
      <c r="AG95">
        <f t="shared" si="5"/>
        <v>2673.4920526658598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-265</v>
      </c>
      <c r="AM95" s="34">
        <f>RTM_PXI!H95</f>
        <v>0</v>
      </c>
      <c r="AN95" s="34">
        <f>RTM_PXI!N95</f>
        <v>0</v>
      </c>
      <c r="AO95" s="147">
        <f>GDAM_IEX!H95</f>
        <v>91.83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3.3376000000000001</v>
      </c>
      <c r="E96">
        <f>GT_NG!P96</f>
        <v>-0.16612000000000002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74.996667407242839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1052.7344574635704</v>
      </c>
      <c r="P96" s="36">
        <v>118.20548316839249</v>
      </c>
      <c r="Q96" s="36">
        <v>38.19</v>
      </c>
      <c r="R96" s="38">
        <v>0</v>
      </c>
      <c r="S96" s="38">
        <v>5.79</v>
      </c>
      <c r="T96" s="37">
        <f>SUMPRODUCT(LTA!J96:AN96,LTA!J$101:AN$101,LTA!J$103:AN$103)</f>
        <v>58.67</v>
      </c>
      <c r="U96" s="37">
        <f>SUMPRODUCT(LTA!J96:AN96,LTA!J$102:AN$102,LTA!J$103:AN$103)</f>
        <v>105.36999999999999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107.49</v>
      </c>
      <c r="Z96" s="34">
        <f>IEX!N96</f>
        <v>0</v>
      </c>
      <c r="AA96" s="75">
        <f>STOA!H96</f>
        <v>1209.8300000000002</v>
      </c>
      <c r="AB96" s="75">
        <f>-STOA!N96</f>
        <v>0</v>
      </c>
      <c r="AC96">
        <f t="shared" si="3"/>
        <v>26.706797054669298</v>
      </c>
      <c r="AD96">
        <f t="shared" si="4"/>
        <v>2585.9512909845366</v>
      </c>
      <c r="AE96">
        <f>'IDT-1'!B96</f>
        <v>81.349000000000004</v>
      </c>
      <c r="AF96" s="24"/>
      <c r="AG96">
        <f t="shared" si="5"/>
        <v>2667.3002909845368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-282</v>
      </c>
      <c r="AM96" s="34">
        <f>RTM_PXI!H96</f>
        <v>0</v>
      </c>
      <c r="AN96" s="34">
        <f>RTM_PXI!N96</f>
        <v>0</v>
      </c>
      <c r="AO96" s="147">
        <f>GDAM_IEX!H96</f>
        <v>80.209999999999994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3.3376000000000001</v>
      </c>
      <c r="E97">
        <f>GT_NG!P97</f>
        <v>-0.16612000000000002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74.996667407242839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1052.5393433471679</v>
      </c>
      <c r="P97" s="36">
        <v>118.20548316839249</v>
      </c>
      <c r="Q97" s="36">
        <v>38.19</v>
      </c>
      <c r="R97" s="38">
        <v>0</v>
      </c>
      <c r="S97" s="38">
        <v>5.79</v>
      </c>
      <c r="T97" s="37">
        <f>SUMPRODUCT(LTA!J97:AN97,LTA!J$101:AN$101,LTA!J$103:AN$103)</f>
        <v>59.33</v>
      </c>
      <c r="U97" s="37">
        <f>SUMPRODUCT(LTA!J97:AN97,LTA!J$102:AN$102,LTA!J$103:AN$103)</f>
        <v>106.38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96.45</v>
      </c>
      <c r="Z97" s="34">
        <f>IEX!N97</f>
        <v>0</v>
      </c>
      <c r="AA97" s="75">
        <f>STOA!H97</f>
        <v>1209.8300000000002</v>
      </c>
      <c r="AB97" s="75">
        <f>-STOA!N97</f>
        <v>0</v>
      </c>
      <c r="AC97">
        <f t="shared" si="3"/>
        <v>26.448182307467079</v>
      </c>
      <c r="AD97">
        <f t="shared" si="4"/>
        <v>2565.4647916153367</v>
      </c>
      <c r="AE97">
        <f>'IDT-1'!B97</f>
        <v>84.061000000000007</v>
      </c>
      <c r="AF97" s="24"/>
      <c r="AG97">
        <f t="shared" si="5"/>
        <v>2649.5257916153369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-277</v>
      </c>
      <c r="AM97" s="34">
        <f>RTM_PXI!H97</f>
        <v>0</v>
      </c>
      <c r="AN97" s="34">
        <f>RTM_PXI!N97</f>
        <v>0</v>
      </c>
      <c r="AO97" s="147">
        <f>GDAM_IEX!H97</f>
        <v>64.03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3.3376000000000001</v>
      </c>
      <c r="E98">
        <f>GT_NG!P98</f>
        <v>-0.16612000000000002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74.996667407242839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1052.7564635802489</v>
      </c>
      <c r="P98" s="36">
        <v>118.20548316839249</v>
      </c>
      <c r="Q98" s="36">
        <v>38.19</v>
      </c>
      <c r="R98" s="38">
        <v>0</v>
      </c>
      <c r="S98" s="38">
        <v>5.79</v>
      </c>
      <c r="T98" s="37">
        <f>SUMPRODUCT(LTA!J98:AN98,LTA!J$101:AN$101,LTA!J$103:AN$103)</f>
        <v>59.989999999999995</v>
      </c>
      <c r="U98" s="37">
        <f>SUMPRODUCT(LTA!J98:AN98,LTA!J$102:AN$102,LTA!J$103:AN$103)</f>
        <v>106.78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39.880000000000003</v>
      </c>
      <c r="Z98" s="34">
        <f>IEX!N98</f>
        <v>0</v>
      </c>
      <c r="AA98" s="75">
        <f>STOA!H98</f>
        <v>1209.8300000000002</v>
      </c>
      <c r="AB98" s="75">
        <f>-STOA!N98</f>
        <v>0</v>
      </c>
      <c r="AC98">
        <f t="shared" si="3"/>
        <v>25.414638754778732</v>
      </c>
      <c r="AD98">
        <f t="shared" si="4"/>
        <v>2511.745455401106</v>
      </c>
      <c r="AE98">
        <f>'IDT-1'!B98</f>
        <v>105.604</v>
      </c>
      <c r="AF98" s="24"/>
      <c r="AG98">
        <f t="shared" si="5"/>
        <v>2617.3494554011058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-243</v>
      </c>
      <c r="AM98" s="34">
        <f>RTM_PXI!H98</f>
        <v>0</v>
      </c>
      <c r="AN98" s="34">
        <f>RTM_PXI!N98</f>
        <v>0</v>
      </c>
      <c r="AO98" s="147">
        <f>GDAM_IEX!H98</f>
        <v>30.57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0.10669890000000007</v>
      </c>
      <c r="E99">
        <f t="shared" si="6"/>
        <v>3.8732374096045179E-2</v>
      </c>
      <c r="F99">
        <f t="shared" si="6"/>
        <v>0</v>
      </c>
      <c r="G99">
        <f t="shared" si="6"/>
        <v>1.029764999999998</v>
      </c>
      <c r="H99">
        <f t="shared" si="6"/>
        <v>0</v>
      </c>
      <c r="I99">
        <f t="shared" si="6"/>
        <v>1.9686449233620431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20.453010885137449</v>
      </c>
      <c r="P99" s="36">
        <f t="shared" si="6"/>
        <v>2.0398235948712653</v>
      </c>
      <c r="Q99" s="36">
        <f t="shared" si="6"/>
        <v>0.73579250000000007</v>
      </c>
      <c r="R99" s="38">
        <f t="shared" si="6"/>
        <v>0.50589630066545677</v>
      </c>
      <c r="S99" s="38">
        <f t="shared" si="6"/>
        <v>0.12211000000000025</v>
      </c>
      <c r="T99" s="37">
        <f t="shared" si="6"/>
        <v>5.3563300000000016</v>
      </c>
      <c r="U99" s="37">
        <f t="shared" si="6"/>
        <v>2.6719325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0.20651250000000002</v>
      </c>
      <c r="Z99" s="34">
        <f t="shared" si="6"/>
        <v>-1.3772500000000001</v>
      </c>
      <c r="AA99" s="75">
        <f t="shared" si="6"/>
        <v>22.234590000000004</v>
      </c>
      <c r="AB99" s="75">
        <f t="shared" si="6"/>
        <v>0</v>
      </c>
      <c r="AC99">
        <f t="shared" si="6"/>
        <v>0.52102489557017906</v>
      </c>
      <c r="AD99">
        <f t="shared" si="6"/>
        <v>53.697634582562074</v>
      </c>
      <c r="AE99">
        <f t="shared" si="6"/>
        <v>0.54045799999999999</v>
      </c>
      <c r="AG99">
        <f t="shared" si="6"/>
        <v>54.238092582562089</v>
      </c>
      <c r="AI99">
        <f t="shared" si="6"/>
        <v>0</v>
      </c>
      <c r="AJ99">
        <f t="shared" si="6"/>
        <v>0</v>
      </c>
      <c r="AK99">
        <f t="shared" si="6"/>
        <v>0.34604249999999998</v>
      </c>
      <c r="AL99">
        <f t="shared" si="6"/>
        <v>-2.5062500000000001</v>
      </c>
      <c r="AM99">
        <f t="shared" si="6"/>
        <v>0</v>
      </c>
      <c r="AN99">
        <f t="shared" si="6"/>
        <v>0</v>
      </c>
      <c r="AO99">
        <f t="shared" si="6"/>
        <v>0.28627749999999996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45477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3.0328999999999997</v>
      </c>
      <c r="E3">
        <f>GT_NG!Q3</f>
        <v>-9.0959999999999999E-2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31.770776699029128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649.14217442858887</v>
      </c>
      <c r="P3" s="36">
        <v>68.357387948492601</v>
      </c>
      <c r="Q3" s="36">
        <v>22.08</v>
      </c>
      <c r="R3" s="38">
        <v>0</v>
      </c>
      <c r="S3" s="38">
        <v>0</v>
      </c>
      <c r="T3" s="37">
        <f>SUMPRODUCT(LTA!J3:AN3,LTA!J$101:AN$101,LTA!J$104:AN$104)</f>
        <v>50</v>
      </c>
      <c r="U3" s="37">
        <f>SUMPRODUCT(LTA!J3:AN3,LTA!J$102:AN$102,LTA!J$104:AN$104)</f>
        <v>124.58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699.37</v>
      </c>
      <c r="AB3" s="75">
        <f>-STOA!O3</f>
        <v>0</v>
      </c>
      <c r="AC3">
        <f>SUMIF(B3:AB3,"&gt;0")*$AC$2-SUMIF(B3:AB3,"&lt;0")*($AC$2/(1-$AC$2))+SUMIF(AI3:AR3,"&gt;0")*$AC$2-SUMIF(AI3:AR3,"&lt;0")*($AC$2/(1-$AC$2))</f>
        <v>15.285158772579788</v>
      </c>
      <c r="AD3">
        <f>SUM(B3:AB3,AI3:AV3)-AC3</f>
        <v>1510.9571203035309</v>
      </c>
      <c r="AE3">
        <f>'IDT-1'!C3</f>
        <v>-225</v>
      </c>
      <c r="AF3" s="24"/>
      <c r="AG3">
        <f>SUM(AD3:AF3)</f>
        <v>1285.9571203035309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-146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3.0328999999999997</v>
      </c>
      <c r="E4">
        <f>GT_NG!Q4</f>
        <v>-9.0959999999999999E-2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46.09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649.14217442858887</v>
      </c>
      <c r="P4" s="36">
        <v>68.357387948492601</v>
      </c>
      <c r="Q4" s="36">
        <v>22.08</v>
      </c>
      <c r="R4" s="38">
        <v>0</v>
      </c>
      <c r="S4" s="38">
        <v>0</v>
      </c>
      <c r="T4" s="37">
        <f>SUMPRODUCT(LTA!J4:AN4,LTA!J$101:AN$101,LTA!J$104:AN$104)</f>
        <v>50</v>
      </c>
      <c r="U4" s="37">
        <f>SUMPRODUCT(LTA!J4:AN4,LTA!J$102:AN$102,LTA!J$104:AN$104)</f>
        <v>124.58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699.37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15.405440248307944</v>
      </c>
      <c r="AD4">
        <f t="shared" ref="AD4:AD67" si="1">SUM(B4:AB4,AI4:AV4)-AC4</f>
        <v>1525.1560621287736</v>
      </c>
      <c r="AE4">
        <f>'IDT-1'!C4</f>
        <v>-240</v>
      </c>
      <c r="AF4" s="24"/>
      <c r="AG4">
        <f t="shared" ref="AG4:AG67" si="2">SUM(AD4:AF4)</f>
        <v>1285.1560621287736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-146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3.0328999999999997</v>
      </c>
      <c r="E5">
        <f>GT_NG!Q5</f>
        <v>-9.0959999999999999E-2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47.39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641.49946989174998</v>
      </c>
      <c r="P5" s="36">
        <v>68.357387948492601</v>
      </c>
      <c r="Q5" s="36">
        <v>11.57</v>
      </c>
      <c r="R5" s="38">
        <v>0</v>
      </c>
      <c r="S5" s="38">
        <v>0</v>
      </c>
      <c r="T5" s="37">
        <f>SUMPRODUCT(LTA!J5:AN5,LTA!J$101:AN$101,LTA!J$104:AN$104)</f>
        <v>50</v>
      </c>
      <c r="U5" s="37">
        <f>SUMPRODUCT(LTA!J5:AN5,LTA!J$102:AN$102,LTA!J$104:AN$104)</f>
        <v>123.92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-30</v>
      </c>
      <c r="AA5" s="75">
        <f>STOA!I5</f>
        <v>699.37</v>
      </c>
      <c r="AB5" s="75">
        <f>-STOA!O5</f>
        <v>0</v>
      </c>
      <c r="AC5">
        <f t="shared" si="0"/>
        <v>15.122795006600271</v>
      </c>
      <c r="AD5">
        <f t="shared" si="1"/>
        <v>1523.9260028336423</v>
      </c>
      <c r="AE5">
        <f>'IDT-1'!C5</f>
        <v>-233.773</v>
      </c>
      <c r="AF5" s="24"/>
      <c r="AG5">
        <f t="shared" si="2"/>
        <v>1290.1530028336424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3.0328999999999997</v>
      </c>
      <c r="E6">
        <f>GT_NG!Q6</f>
        <v>-9.0959999999999999E-2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47.39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641.48174319948066</v>
      </c>
      <c r="P6" s="36">
        <v>68.357387948492601</v>
      </c>
      <c r="Q6" s="36">
        <v>11.57</v>
      </c>
      <c r="R6" s="38">
        <v>0</v>
      </c>
      <c r="S6" s="38">
        <v>0</v>
      </c>
      <c r="T6" s="37">
        <f>SUMPRODUCT(LTA!J6:AN6,LTA!J$101:AN$101,LTA!J$104:AN$104)</f>
        <v>50</v>
      </c>
      <c r="U6" s="37">
        <f>SUMPRODUCT(LTA!J6:AN6,LTA!J$102:AN$102,LTA!J$104:AN$104)</f>
        <v>123.76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-125</v>
      </c>
      <c r="AA6" s="75">
        <f>STOA!I6</f>
        <v>699.37</v>
      </c>
      <c r="AB6" s="75">
        <f>-STOA!O6</f>
        <v>0</v>
      </c>
      <c r="AC6">
        <f t="shared" si="0"/>
        <v>15.926062086249672</v>
      </c>
      <c r="AD6">
        <f t="shared" si="1"/>
        <v>1427.9450090617238</v>
      </c>
      <c r="AE6">
        <f>'IDT-1'!C6</f>
        <v>-159.483</v>
      </c>
      <c r="AF6" s="24"/>
      <c r="AG6">
        <f t="shared" si="2"/>
        <v>1268.4620090617238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3.0328999999999997</v>
      </c>
      <c r="E7">
        <f>GT_NG!Q7</f>
        <v>-9.0959999999999999E-2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47.39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627.09107492316025</v>
      </c>
      <c r="P7" s="36">
        <v>68.357387948492601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50</v>
      </c>
      <c r="U7" s="37">
        <f>SUMPRODUCT(LTA!J7:AN7,LTA!J$102:AN$102,LTA!J$104:AN$104)</f>
        <v>123.58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-192</v>
      </c>
      <c r="AA7" s="75">
        <f>STOA!I7</f>
        <v>699.37</v>
      </c>
      <c r="AB7" s="75">
        <f>-STOA!O7</f>
        <v>0</v>
      </c>
      <c r="AC7">
        <f t="shared" si="0"/>
        <v>16.693140033841932</v>
      </c>
      <c r="AD7">
        <f t="shared" si="1"/>
        <v>1307.607262837811</v>
      </c>
      <c r="AE7">
        <f>'IDT-1'!C7</f>
        <v>-84.302000000000007</v>
      </c>
      <c r="AF7" s="24"/>
      <c r="AG7">
        <f t="shared" si="2"/>
        <v>1223.3052628378111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-138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3.0328999999999997</v>
      </c>
      <c r="E8">
        <f>GT_NG!Q8</f>
        <v>-9.0959999999999999E-2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47.39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611.34961219721492</v>
      </c>
      <c r="P8" s="36">
        <v>68.357387948492601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50</v>
      </c>
      <c r="U8" s="37">
        <f>SUMPRODUCT(LTA!J8:AN8,LTA!J$102:AN$102,LTA!J$104:AN$104)</f>
        <v>123.42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-171</v>
      </c>
      <c r="AA8" s="75">
        <f>STOA!I8</f>
        <v>699.37</v>
      </c>
      <c r="AB8" s="75">
        <f>-STOA!O8</f>
        <v>0</v>
      </c>
      <c r="AC8">
        <f t="shared" si="0"/>
        <v>16.974654475463552</v>
      </c>
      <c r="AD8">
        <f t="shared" si="1"/>
        <v>1242.424285670244</v>
      </c>
      <c r="AE8">
        <f>'IDT-1'!C8</f>
        <v>-48.686999999999998</v>
      </c>
      <c r="AF8" s="24"/>
      <c r="AG8">
        <f t="shared" si="2"/>
        <v>1193.7372856702441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-208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3.0328999999999997</v>
      </c>
      <c r="E9">
        <f>GT_NG!Q9</f>
        <v>-9.0959999999999999E-2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611.24722120154775</v>
      </c>
      <c r="P9" s="36">
        <v>68.357387948492601</v>
      </c>
      <c r="Q9" s="36">
        <v>11.57</v>
      </c>
      <c r="R9" s="38">
        <v>0</v>
      </c>
      <c r="S9" s="38">
        <v>0</v>
      </c>
      <c r="T9" s="37">
        <f>SUMPRODUCT(LTA!J9:AN9,LTA!J$101:AN$101,LTA!J$104:AN$104)</f>
        <v>50</v>
      </c>
      <c r="U9" s="37">
        <f>SUMPRODUCT(LTA!J9:AN9,LTA!J$102:AN$102,LTA!J$104:AN$104)</f>
        <v>94.34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-211</v>
      </c>
      <c r="AA9" s="75">
        <f>STOA!I9</f>
        <v>699.37</v>
      </c>
      <c r="AB9" s="75">
        <f>-STOA!O9</f>
        <v>0</v>
      </c>
      <c r="AC9">
        <f t="shared" si="0"/>
        <v>16.797537677837575</v>
      </c>
      <c r="AD9">
        <f t="shared" si="1"/>
        <v>1207.4567713130834</v>
      </c>
      <c r="AE9">
        <f>'IDT-1'!C9</f>
        <v>-29.635000000000002</v>
      </c>
      <c r="AF9" s="24"/>
      <c r="AG9">
        <f t="shared" si="2"/>
        <v>1177.8217713130834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-175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3.0328999999999997</v>
      </c>
      <c r="E10">
        <f>GT_NG!Q10</f>
        <v>-9.0959999999999999E-2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611.11505136318021</v>
      </c>
      <c r="P10" s="36">
        <v>68.357387948492601</v>
      </c>
      <c r="Q10" s="36">
        <v>11.57</v>
      </c>
      <c r="R10" s="38">
        <v>0</v>
      </c>
      <c r="S10" s="38">
        <v>0</v>
      </c>
      <c r="T10" s="37">
        <f>SUMPRODUCT(LTA!J10:AN10,LTA!J$101:AN$101,LTA!J$104:AN$104)</f>
        <v>50</v>
      </c>
      <c r="U10" s="37">
        <f>SUMPRODUCT(LTA!J10:AN10,LTA!J$102:AN$102,LTA!J$104:AN$104)</f>
        <v>75.67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-221</v>
      </c>
      <c r="AA10" s="75">
        <f>STOA!I10</f>
        <v>699.37</v>
      </c>
      <c r="AB10" s="75">
        <f>-STOA!O10</f>
        <v>0</v>
      </c>
      <c r="AC10">
        <f t="shared" si="0"/>
        <v>16.546416716221504</v>
      </c>
      <c r="AD10">
        <f t="shared" si="1"/>
        <v>1199.9057224363321</v>
      </c>
      <c r="AE10">
        <f>'IDT-1'!C10</f>
        <v>-34</v>
      </c>
      <c r="AF10" s="24"/>
      <c r="AG10">
        <f t="shared" si="2"/>
        <v>1165.9057224363321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-154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3.0328999999999997</v>
      </c>
      <c r="E11">
        <f>GT_NG!Q11</f>
        <v>-9.0959999999999999E-2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612.29376644848287</v>
      </c>
      <c r="P11" s="36">
        <v>68.357387948492601</v>
      </c>
      <c r="Q11" s="36">
        <v>11.58</v>
      </c>
      <c r="R11" s="38">
        <v>0</v>
      </c>
      <c r="S11" s="38">
        <v>0</v>
      </c>
      <c r="T11" s="37">
        <f>SUMPRODUCT(LTA!J11:AN11,LTA!J$101:AN$101,LTA!J$104:AN$104)</f>
        <v>50</v>
      </c>
      <c r="U11" s="37">
        <f>SUMPRODUCT(LTA!J11:AN11,LTA!J$102:AN$102,LTA!J$104:AN$104)</f>
        <v>75.509999999999991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-251</v>
      </c>
      <c r="AA11" s="75">
        <f>STOA!I11</f>
        <v>687.18</v>
      </c>
      <c r="AB11" s="75">
        <f>-STOA!O11</f>
        <v>0</v>
      </c>
      <c r="AC11">
        <f t="shared" si="0"/>
        <v>16.664440866060275</v>
      </c>
      <c r="AD11">
        <f t="shared" si="1"/>
        <v>1163.6264133717959</v>
      </c>
      <c r="AE11">
        <f>'IDT-1'!C11</f>
        <v>0</v>
      </c>
      <c r="AF11" s="24"/>
      <c r="AG11">
        <f t="shared" si="2"/>
        <v>1163.6264133717959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-149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3.0328999999999997</v>
      </c>
      <c r="E12">
        <f>GT_NG!Q12</f>
        <v>-9.0959999999999999E-2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612.10388225815996</v>
      </c>
      <c r="P12" s="36">
        <v>68.357387948492601</v>
      </c>
      <c r="Q12" s="36">
        <v>11.58</v>
      </c>
      <c r="R12" s="38">
        <v>0</v>
      </c>
      <c r="S12" s="38">
        <v>0</v>
      </c>
      <c r="T12" s="37">
        <f>SUMPRODUCT(LTA!J12:AN12,LTA!J$101:AN$101,LTA!J$104:AN$104)</f>
        <v>50</v>
      </c>
      <c r="U12" s="37">
        <f>SUMPRODUCT(LTA!J12:AN12,LTA!J$102:AN$102,LTA!J$104:AN$104)</f>
        <v>75.349999999999994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-266</v>
      </c>
      <c r="AA12" s="75">
        <f>STOA!I12</f>
        <v>687.18</v>
      </c>
      <c r="AB12" s="75">
        <f>-STOA!O12</f>
        <v>0</v>
      </c>
      <c r="AC12">
        <f t="shared" si="0"/>
        <v>16.805511520184677</v>
      </c>
      <c r="AD12">
        <f t="shared" si="1"/>
        <v>1146.1354585273486</v>
      </c>
      <c r="AE12">
        <f>'IDT-1'!C12</f>
        <v>0</v>
      </c>
      <c r="AF12" s="24"/>
      <c r="AG12">
        <f t="shared" si="2"/>
        <v>1146.1354585273486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-151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3.0328999999999997</v>
      </c>
      <c r="E13">
        <f>GT_NG!Q13</f>
        <v>-9.0959999999999999E-2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612.10466146925705</v>
      </c>
      <c r="P13" s="36">
        <v>33.737028621752529</v>
      </c>
      <c r="Q13" s="36">
        <v>11.58</v>
      </c>
      <c r="R13" s="38">
        <v>0</v>
      </c>
      <c r="S13" s="38">
        <v>0</v>
      </c>
      <c r="T13" s="37">
        <f>SUMPRODUCT(LTA!J13:AN13,LTA!J$101:AN$101,LTA!J$104:AN$104)</f>
        <v>50</v>
      </c>
      <c r="U13" s="37">
        <f>SUMPRODUCT(LTA!J13:AN13,LTA!J$102:AN$102,LTA!J$104:AN$104)</f>
        <v>74.67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-244</v>
      </c>
      <c r="AA13" s="75">
        <f>STOA!I13</f>
        <v>687.18</v>
      </c>
      <c r="AB13" s="75">
        <f>-STOA!O13</f>
        <v>0</v>
      </c>
      <c r="AC13">
        <f t="shared" si="0"/>
        <v>16.373456523615051</v>
      </c>
      <c r="AD13">
        <f t="shared" si="1"/>
        <v>1127.2679334082752</v>
      </c>
      <c r="AE13">
        <f>'IDT-1'!C13</f>
        <v>0</v>
      </c>
      <c r="AF13" s="24"/>
      <c r="AG13">
        <f t="shared" si="2"/>
        <v>1127.2679334082752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-157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3.0328999999999997</v>
      </c>
      <c r="E14">
        <f>GT_NG!Q14</f>
        <v>-9.0959999999999999E-2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612.10457552616981</v>
      </c>
      <c r="P14" s="36">
        <v>33.737028621752529</v>
      </c>
      <c r="Q14" s="36">
        <v>11.58</v>
      </c>
      <c r="R14" s="38">
        <v>0</v>
      </c>
      <c r="S14" s="38">
        <v>0</v>
      </c>
      <c r="T14" s="37">
        <f>SUMPRODUCT(LTA!J14:AN14,LTA!J$101:AN$101,LTA!J$104:AN$104)</f>
        <v>50.33</v>
      </c>
      <c r="U14" s="37">
        <f>SUMPRODUCT(LTA!J14:AN14,LTA!J$102:AN$102,LTA!J$104:AN$104)</f>
        <v>74.509999999999991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-259</v>
      </c>
      <c r="AA14" s="75">
        <f>STOA!I14</f>
        <v>687.18</v>
      </c>
      <c r="AB14" s="75">
        <f>-STOA!O14</f>
        <v>0</v>
      </c>
      <c r="AC14">
        <f t="shared" si="0"/>
        <v>16.493480009841562</v>
      </c>
      <c r="AD14">
        <f t="shared" si="1"/>
        <v>1113.3178239789615</v>
      </c>
      <c r="AE14">
        <f>'IDT-1'!C14</f>
        <v>0</v>
      </c>
      <c r="AF14" s="24"/>
      <c r="AG14">
        <f t="shared" si="2"/>
        <v>1113.3178239789615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-156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3.0328999999999997</v>
      </c>
      <c r="E15">
        <f>GT_NG!Q15</f>
        <v>-9.0959999999999999E-2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610.89673954422972</v>
      </c>
      <c r="P15" s="36">
        <v>33.74</v>
      </c>
      <c r="Q15" s="36">
        <v>11.58</v>
      </c>
      <c r="R15" s="38">
        <v>0</v>
      </c>
      <c r="S15" s="38">
        <v>0</v>
      </c>
      <c r="T15" s="37">
        <f>SUMPRODUCT(LTA!J15:AN15,LTA!J$101:AN$101,LTA!J$104:AN$104)</f>
        <v>45</v>
      </c>
      <c r="U15" s="37">
        <f>SUMPRODUCT(LTA!J15:AN15,LTA!J$102:AN$102,LTA!J$104:AN$104)</f>
        <v>74.67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-238</v>
      </c>
      <c r="AA15" s="75">
        <f>STOA!I15</f>
        <v>639.51</v>
      </c>
      <c r="AB15" s="75">
        <f>-STOA!O15</f>
        <v>0</v>
      </c>
      <c r="AC15">
        <f t="shared" si="0"/>
        <v>15.836195361773211</v>
      </c>
      <c r="AD15">
        <f t="shared" si="1"/>
        <v>1083.9302440233373</v>
      </c>
      <c r="AE15">
        <f>'IDT-1'!C15</f>
        <v>0</v>
      </c>
      <c r="AF15" s="24"/>
      <c r="AG15">
        <f t="shared" si="2"/>
        <v>1083.9302440233373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-153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3.0328999999999997</v>
      </c>
      <c r="E16">
        <f>GT_NG!Q16</f>
        <v>-9.0959999999999999E-2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611.6278381025395</v>
      </c>
      <c r="P16" s="36">
        <v>33.74</v>
      </c>
      <c r="Q16" s="36">
        <v>11.58</v>
      </c>
      <c r="R16" s="38">
        <v>0</v>
      </c>
      <c r="S16" s="38">
        <v>0</v>
      </c>
      <c r="T16" s="37">
        <f>SUMPRODUCT(LTA!J16:AN16,LTA!J$101:AN$101,LTA!J$104:AN$104)</f>
        <v>45.33</v>
      </c>
      <c r="U16" s="37">
        <f>SUMPRODUCT(LTA!J16:AN16,LTA!J$102:AN$102,LTA!J$104:AN$104)</f>
        <v>74.509999999999991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-248</v>
      </c>
      <c r="AA16" s="75">
        <f>STOA!I16</f>
        <v>639.51</v>
      </c>
      <c r="AB16" s="75">
        <f>-STOA!O16</f>
        <v>0</v>
      </c>
      <c r="AC16">
        <f t="shared" si="0"/>
        <v>15.928476166911903</v>
      </c>
      <c r="AD16">
        <f t="shared" si="1"/>
        <v>1074.7390617765084</v>
      </c>
      <c r="AE16">
        <f>'IDT-1'!C16</f>
        <v>0</v>
      </c>
      <c r="AF16" s="24"/>
      <c r="AG16">
        <f t="shared" si="2"/>
        <v>1074.7390617765084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-153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3.0328999999999997</v>
      </c>
      <c r="E17">
        <f>GT_NG!Q17</f>
        <v>-9.0959999999999999E-2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612.53753066016031</v>
      </c>
      <c r="P17" s="36">
        <v>33.74</v>
      </c>
      <c r="Q17" s="36">
        <v>14.62</v>
      </c>
      <c r="R17" s="38">
        <v>0</v>
      </c>
      <c r="S17" s="38">
        <v>0</v>
      </c>
      <c r="T17" s="37">
        <f>SUMPRODUCT(LTA!J17:AN17,LTA!J$101:AN$101,LTA!J$104:AN$104)</f>
        <v>39.67</v>
      </c>
      <c r="U17" s="37">
        <f>SUMPRODUCT(LTA!J17:AN17,LTA!J$102:AN$102,LTA!J$104:AN$104)</f>
        <v>74.17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-268</v>
      </c>
      <c r="AA17" s="75">
        <f>STOA!I17</f>
        <v>639.51</v>
      </c>
      <c r="AB17" s="75">
        <f>-STOA!O17</f>
        <v>0</v>
      </c>
      <c r="AC17">
        <f t="shared" si="0"/>
        <v>16.106090212068363</v>
      </c>
      <c r="AD17">
        <f t="shared" si="1"/>
        <v>1049.5111402889725</v>
      </c>
      <c r="AE17">
        <f>'IDT-1'!C17</f>
        <v>0</v>
      </c>
      <c r="AF17" s="24"/>
      <c r="AG17">
        <f t="shared" si="2"/>
        <v>1049.5111402889725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-156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3.0328999999999997</v>
      </c>
      <c r="E18">
        <f>GT_NG!Q18</f>
        <v>-9.0959999999999999E-2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612.53753066016031</v>
      </c>
      <c r="P18" s="36">
        <v>33.74</v>
      </c>
      <c r="Q18" s="36">
        <v>14.62</v>
      </c>
      <c r="R18" s="38">
        <v>0</v>
      </c>
      <c r="S18" s="38">
        <v>0</v>
      </c>
      <c r="T18" s="37">
        <f>SUMPRODUCT(LTA!J18:AN18,LTA!J$101:AN$101,LTA!J$104:AN$104)</f>
        <v>40</v>
      </c>
      <c r="U18" s="37">
        <f>SUMPRODUCT(LTA!J18:AN18,LTA!J$102:AN$102,LTA!J$104:AN$104)</f>
        <v>73.849999999999994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-288</v>
      </c>
      <c r="AA18" s="75">
        <f>STOA!I18</f>
        <v>639.51</v>
      </c>
      <c r="AB18" s="75">
        <f>-STOA!O18</f>
        <v>0</v>
      </c>
      <c r="AC18">
        <f t="shared" si="0"/>
        <v>16.233241577941701</v>
      </c>
      <c r="AD18">
        <f t="shared" si="1"/>
        <v>1034.3939889230994</v>
      </c>
      <c r="AE18">
        <f>'IDT-1'!C18</f>
        <v>0</v>
      </c>
      <c r="AF18" s="24"/>
      <c r="AG18">
        <f t="shared" si="2"/>
        <v>1034.3939889230994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-151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3.0328999999999997</v>
      </c>
      <c r="E19">
        <f>GT_NG!Q19</f>
        <v>-9.0959999999999999E-2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612.57352068216028</v>
      </c>
      <c r="P19" s="36">
        <v>33.74</v>
      </c>
      <c r="Q19" s="36">
        <v>14.62</v>
      </c>
      <c r="R19" s="38">
        <v>0</v>
      </c>
      <c r="S19" s="38">
        <v>0</v>
      </c>
      <c r="T19" s="37">
        <f>SUMPRODUCT(LTA!J19:AN19,LTA!J$101:AN$101,LTA!J$104:AN$104)</f>
        <v>47.67</v>
      </c>
      <c r="U19" s="37">
        <f>SUMPRODUCT(LTA!J19:AN19,LTA!J$102:AN$102,LTA!J$104:AN$104)</f>
        <v>73.509999999999991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-308</v>
      </c>
      <c r="AA19" s="75">
        <f>STOA!I19</f>
        <v>639.51</v>
      </c>
      <c r="AB19" s="75">
        <f>-STOA!O19</f>
        <v>0</v>
      </c>
      <c r="AC19">
        <f t="shared" si="0"/>
        <v>16.430654417724725</v>
      </c>
      <c r="AD19">
        <f t="shared" si="1"/>
        <v>1025.5625661053161</v>
      </c>
      <c r="AE19">
        <f>'IDT-1'!C19</f>
        <v>0</v>
      </c>
      <c r="AF19" s="24"/>
      <c r="AG19">
        <f t="shared" si="2"/>
        <v>1025.5625661053161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-147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3.0328999999999997</v>
      </c>
      <c r="E20">
        <f>GT_NG!Q20</f>
        <v>-9.0959999999999999E-2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612.64651500516914</v>
      </c>
      <c r="P20" s="36">
        <v>33.74</v>
      </c>
      <c r="Q20" s="36">
        <v>14.62</v>
      </c>
      <c r="R20" s="38">
        <v>0</v>
      </c>
      <c r="S20" s="38">
        <v>0</v>
      </c>
      <c r="T20" s="37">
        <f>SUMPRODUCT(LTA!J20:AN20,LTA!J$101:AN$101,LTA!J$104:AN$104)</f>
        <v>47.33</v>
      </c>
      <c r="U20" s="37">
        <f>SUMPRODUCT(LTA!J20:AN20,LTA!J$102:AN$102,LTA!J$104:AN$104)</f>
        <v>73.17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-333</v>
      </c>
      <c r="AA20" s="75">
        <f>STOA!I20</f>
        <v>639.51</v>
      </c>
      <c r="AB20" s="75">
        <f>-STOA!O20</f>
        <v>0</v>
      </c>
      <c r="AC20">
        <f t="shared" si="0"/>
        <v>16.586507566810891</v>
      </c>
      <c r="AD20">
        <f t="shared" si="1"/>
        <v>1005.799707279239</v>
      </c>
      <c r="AE20">
        <f>'IDT-1'!C20</f>
        <v>0</v>
      </c>
      <c r="AF20" s="24"/>
      <c r="AG20">
        <f t="shared" si="2"/>
        <v>1005.799707279239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-141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3.0328999999999997</v>
      </c>
      <c r="E21">
        <f>GT_NG!Q21</f>
        <v>-9.0959999999999999E-2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612.61052498316917</v>
      </c>
      <c r="P21" s="36">
        <v>33.74</v>
      </c>
      <c r="Q21" s="36">
        <v>14.62</v>
      </c>
      <c r="R21" s="38">
        <v>0</v>
      </c>
      <c r="S21" s="38">
        <v>0</v>
      </c>
      <c r="T21" s="37">
        <f>SUMPRODUCT(LTA!J21:AN21,LTA!J$101:AN$101,LTA!J$104:AN$104)</f>
        <v>47</v>
      </c>
      <c r="U21" s="37">
        <f>SUMPRODUCT(LTA!J21:AN21,LTA!J$102:AN$102,LTA!J$104:AN$104)</f>
        <v>73.009999999999991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-343</v>
      </c>
      <c r="AA21" s="75">
        <f>STOA!I21</f>
        <v>639.51</v>
      </c>
      <c r="AB21" s="75">
        <f>-STOA!O21</f>
        <v>0</v>
      </c>
      <c r="AC21">
        <f t="shared" si="0"/>
        <v>16.599031566075872</v>
      </c>
      <c r="AD21">
        <f t="shared" si="1"/>
        <v>1003.2611932579741</v>
      </c>
      <c r="AE21">
        <f>'IDT-1'!C21</f>
        <v>0</v>
      </c>
      <c r="AF21" s="24"/>
      <c r="AG21">
        <f t="shared" si="2"/>
        <v>1003.2611932579741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-133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3.0328999999999997</v>
      </c>
      <c r="E22">
        <f>GT_NG!Q22</f>
        <v>-9.0959999999999999E-2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612.57368693234514</v>
      </c>
      <c r="P22" s="36">
        <v>33.74</v>
      </c>
      <c r="Q22" s="36">
        <v>14.62</v>
      </c>
      <c r="R22" s="38">
        <v>0</v>
      </c>
      <c r="S22" s="38">
        <v>0</v>
      </c>
      <c r="T22" s="37">
        <f>SUMPRODUCT(LTA!J22:AN22,LTA!J$101:AN$101,LTA!J$104:AN$104)</f>
        <v>46.67</v>
      </c>
      <c r="U22" s="37">
        <f>SUMPRODUCT(LTA!J22:AN22,LTA!J$102:AN$102,LTA!J$104:AN$104)</f>
        <v>72.67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-353</v>
      </c>
      <c r="AA22" s="75">
        <f>STOA!I22</f>
        <v>639.51</v>
      </c>
      <c r="AB22" s="75">
        <f>-STOA!O22</f>
        <v>0</v>
      </c>
      <c r="AC22">
        <f t="shared" si="0"/>
        <v>16.643921072798282</v>
      </c>
      <c r="AD22">
        <f t="shared" si="1"/>
        <v>996.50946570042743</v>
      </c>
      <c r="AE22">
        <f>'IDT-1'!C22</f>
        <v>0</v>
      </c>
      <c r="AF22" s="24"/>
      <c r="AG22">
        <f t="shared" si="2"/>
        <v>996.50946570042743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-129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3.0328999999999997</v>
      </c>
      <c r="E23">
        <f>GT_NG!Q23</f>
        <v>-9.0959999999999999E-2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605.95481962570534</v>
      </c>
      <c r="P23" s="36">
        <v>33.74</v>
      </c>
      <c r="Q23" s="36">
        <v>14.62</v>
      </c>
      <c r="R23" s="38">
        <v>0</v>
      </c>
      <c r="S23" s="38">
        <v>0</v>
      </c>
      <c r="T23" s="37">
        <f>SUMPRODUCT(LTA!J23:AN23,LTA!J$101:AN$101,LTA!J$104:AN$104)</f>
        <v>36.67</v>
      </c>
      <c r="U23" s="37">
        <f>SUMPRODUCT(LTA!J23:AN23,LTA!J$102:AN$102,LTA!J$104:AN$104)</f>
        <v>72.349999999999994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-159</v>
      </c>
      <c r="AA23" s="75">
        <f>STOA!I23</f>
        <v>403.35</v>
      </c>
      <c r="AB23" s="75">
        <f>-STOA!O23</f>
        <v>0</v>
      </c>
      <c r="AC23">
        <f t="shared" si="0"/>
        <v>12.738947465195803</v>
      </c>
      <c r="AD23">
        <f t="shared" si="1"/>
        <v>957.31557200139025</v>
      </c>
      <c r="AE23">
        <f>'IDT-1'!C23</f>
        <v>0</v>
      </c>
      <c r="AF23" s="24"/>
      <c r="AG23">
        <f t="shared" si="2"/>
        <v>957.31557200139025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-113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3.0328999999999997</v>
      </c>
      <c r="E24">
        <f>GT_NG!Q24</f>
        <v>-9.0959999999999999E-2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606.85365773214733</v>
      </c>
      <c r="P24" s="36">
        <v>33.74</v>
      </c>
      <c r="Q24" s="36">
        <v>14.62</v>
      </c>
      <c r="R24" s="38">
        <v>0</v>
      </c>
      <c r="S24" s="38">
        <v>0</v>
      </c>
      <c r="T24" s="37">
        <f>SUMPRODUCT(LTA!J24:AN24,LTA!J$101:AN$101,LTA!J$104:AN$104)</f>
        <v>36.67</v>
      </c>
      <c r="U24" s="37">
        <f>SUMPRODUCT(LTA!J24:AN24,LTA!J$102:AN$102,LTA!J$104:AN$104)</f>
        <v>72.17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-174</v>
      </c>
      <c r="AA24" s="75">
        <f>STOA!I24</f>
        <v>403.35</v>
      </c>
      <c r="AB24" s="75">
        <f>-STOA!O24</f>
        <v>0</v>
      </c>
      <c r="AC24">
        <f t="shared" si="0"/>
        <v>12.838168440263697</v>
      </c>
      <c r="AD24">
        <f t="shared" si="1"/>
        <v>946.93518913276444</v>
      </c>
      <c r="AE24">
        <f>'IDT-1'!C24</f>
        <v>0</v>
      </c>
      <c r="AF24" s="24"/>
      <c r="AG24">
        <f t="shared" si="2"/>
        <v>946.93518913276444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-109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3.0328999999999997</v>
      </c>
      <c r="E25">
        <f>GT_NG!Q25</f>
        <v>-9.0959999999999999E-2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609.65637092686995</v>
      </c>
      <c r="P25" s="36">
        <v>33.74</v>
      </c>
      <c r="Q25" s="36">
        <v>14.62</v>
      </c>
      <c r="R25" s="38">
        <v>0</v>
      </c>
      <c r="S25" s="38">
        <v>0</v>
      </c>
      <c r="T25" s="37">
        <f>SUMPRODUCT(LTA!J25:AN25,LTA!J$101:AN$101,LTA!J$104:AN$104)</f>
        <v>36.67</v>
      </c>
      <c r="U25" s="37">
        <f>SUMPRODUCT(LTA!J25:AN25,LTA!J$102:AN$102,LTA!J$104:AN$104)</f>
        <v>72.009999999999991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-184</v>
      </c>
      <c r="AA25" s="75">
        <f>STOA!I25</f>
        <v>403.35</v>
      </c>
      <c r="AB25" s="75">
        <f>-STOA!O25</f>
        <v>0</v>
      </c>
      <c r="AC25">
        <f t="shared" si="0"/>
        <v>12.750242180675809</v>
      </c>
      <c r="AD25">
        <f t="shared" si="1"/>
        <v>962.66582858707477</v>
      </c>
      <c r="AE25">
        <f>'IDT-1'!C25</f>
        <v>0</v>
      </c>
      <c r="AF25" s="24"/>
      <c r="AG25">
        <f t="shared" si="2"/>
        <v>962.66582858707477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-86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3.0328999999999997</v>
      </c>
      <c r="E26">
        <f>GT_NG!Q26</f>
        <v>-9.0959999999999999E-2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620.25175247885727</v>
      </c>
      <c r="P26" s="36">
        <v>33.74</v>
      </c>
      <c r="Q26" s="36">
        <v>14.62</v>
      </c>
      <c r="R26" s="38">
        <v>0</v>
      </c>
      <c r="S26" s="38">
        <v>0</v>
      </c>
      <c r="T26" s="37">
        <f>SUMPRODUCT(LTA!J26:AN26,LTA!J$101:AN$101,LTA!J$104:AN$104)</f>
        <v>37.15</v>
      </c>
      <c r="U26" s="37">
        <f>SUMPRODUCT(LTA!J26:AN26,LTA!J$102:AN$102,LTA!J$104:AN$104)</f>
        <v>72.009999999999991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-204</v>
      </c>
      <c r="AA26" s="75">
        <f>STOA!I26</f>
        <v>403.35</v>
      </c>
      <c r="AB26" s="75">
        <f>-STOA!O26</f>
        <v>0</v>
      </c>
      <c r="AC26">
        <f t="shared" si="0"/>
        <v>12.995756224760507</v>
      </c>
      <c r="AD26">
        <f t="shared" si="1"/>
        <v>955.49569609497757</v>
      </c>
      <c r="AE26">
        <f>'IDT-1'!C26</f>
        <v>0</v>
      </c>
      <c r="AF26" s="24"/>
      <c r="AG26">
        <f t="shared" si="2"/>
        <v>955.49569609497757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-84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3.0328999999999997</v>
      </c>
      <c r="E27">
        <f>GT_NG!Q27</f>
        <v>-9.0959999999999999E-2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620.21576245685719</v>
      </c>
      <c r="P27" s="36">
        <v>33.74</v>
      </c>
      <c r="Q27" s="36">
        <v>14.62</v>
      </c>
      <c r="R27" s="38">
        <v>3.3400000000000003</v>
      </c>
      <c r="S27" s="38">
        <v>0</v>
      </c>
      <c r="T27" s="37">
        <f>SUMPRODUCT(LTA!J27:AN27,LTA!J$101:AN$101,LTA!J$104:AN$104)</f>
        <v>40.18</v>
      </c>
      <c r="U27" s="37">
        <f>SUMPRODUCT(LTA!J27:AN27,LTA!J$102:AN$102,LTA!J$104:AN$104)</f>
        <v>69.349999999999994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-239</v>
      </c>
      <c r="AA27" s="75">
        <f>STOA!I27</f>
        <v>379.25</v>
      </c>
      <c r="AB27" s="75">
        <f>-STOA!O27</f>
        <v>0</v>
      </c>
      <c r="AC27">
        <f t="shared" si="0"/>
        <v>12.629341280903256</v>
      </c>
      <c r="AD27">
        <f t="shared" si="1"/>
        <v>958.43612101683459</v>
      </c>
      <c r="AE27">
        <f>'IDT-1'!C27</f>
        <v>0</v>
      </c>
      <c r="AF27" s="24"/>
      <c r="AG27">
        <f t="shared" si="2"/>
        <v>958.43612101683459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-26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3.0328999999999997</v>
      </c>
      <c r="E28">
        <f>GT_NG!Q28</f>
        <v>-9.0959999999999999E-2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620.21576245685719</v>
      </c>
      <c r="P28" s="36">
        <v>33.74</v>
      </c>
      <c r="Q28" s="36">
        <v>14.62</v>
      </c>
      <c r="R28" s="38">
        <v>6.11</v>
      </c>
      <c r="S28" s="38">
        <v>0</v>
      </c>
      <c r="T28" s="37">
        <f>SUMPRODUCT(LTA!J28:AN28,LTA!J$101:AN$101,LTA!J$104:AN$104)</f>
        <v>43.73</v>
      </c>
      <c r="U28" s="37">
        <f>SUMPRODUCT(LTA!J28:AN28,LTA!J$102:AN$102,LTA!J$104:AN$104)</f>
        <v>69.67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-199</v>
      </c>
      <c r="AA28" s="75">
        <f>STOA!I28</f>
        <v>379.25</v>
      </c>
      <c r="AB28" s="75">
        <f>-STOA!O28</f>
        <v>0</v>
      </c>
      <c r="AC28">
        <f t="shared" si="0"/>
        <v>12.719001911802813</v>
      </c>
      <c r="AD28">
        <f t="shared" si="1"/>
        <v>960.98646038593517</v>
      </c>
      <c r="AE28">
        <f>'IDT-1'!C28</f>
        <v>0</v>
      </c>
      <c r="AF28" s="24"/>
      <c r="AG28">
        <f t="shared" si="2"/>
        <v>960.98646038593517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3.0328999999999997</v>
      </c>
      <c r="E29">
        <f>GT_NG!Q29</f>
        <v>-9.0959999999999999E-2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620.14378215885722</v>
      </c>
      <c r="P29" s="36">
        <v>33.74</v>
      </c>
      <c r="Q29" s="36">
        <v>14.62</v>
      </c>
      <c r="R29" s="38">
        <v>9.1300000000000026</v>
      </c>
      <c r="S29" s="38">
        <v>0</v>
      </c>
      <c r="T29" s="37">
        <f>SUMPRODUCT(LTA!J29:AN29,LTA!J$101:AN$101,LTA!J$104:AN$104)</f>
        <v>53.59</v>
      </c>
      <c r="U29" s="37">
        <f>SUMPRODUCT(LTA!J29:AN29,LTA!J$102:AN$102,LTA!J$104:AN$104)</f>
        <v>70.009999999999991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-209</v>
      </c>
      <c r="AA29" s="75">
        <f>STOA!I29</f>
        <v>379.25</v>
      </c>
      <c r="AB29" s="75">
        <f>-STOA!O29</f>
        <v>0</v>
      </c>
      <c r="AC29">
        <f t="shared" si="0"/>
        <v>12.931099169998284</v>
      </c>
      <c r="AD29">
        <f t="shared" si="1"/>
        <v>961.92238282973972</v>
      </c>
      <c r="AE29">
        <f>'IDT-1'!C29</f>
        <v>0</v>
      </c>
      <c r="AF29" s="24"/>
      <c r="AG29">
        <f t="shared" si="2"/>
        <v>961.92238282973972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-72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3.0328999999999997</v>
      </c>
      <c r="E30">
        <f>GT_NG!Q30</f>
        <v>-9.0959999999999999E-2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620.14378215885722</v>
      </c>
      <c r="P30" s="36">
        <v>33.74</v>
      </c>
      <c r="Q30" s="36">
        <v>14.62</v>
      </c>
      <c r="R30" s="38">
        <v>14.35</v>
      </c>
      <c r="S30" s="38">
        <v>0</v>
      </c>
      <c r="T30" s="37">
        <f>SUMPRODUCT(LTA!J30:AN30,LTA!J$101:AN$101,LTA!J$104:AN$104)</f>
        <v>61.2</v>
      </c>
      <c r="U30" s="37">
        <f>SUMPRODUCT(LTA!J30:AN30,LTA!J$102:AN$102,LTA!J$104:AN$104)</f>
        <v>70.17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-183</v>
      </c>
      <c r="AA30" s="75">
        <f>STOA!I30</f>
        <v>379.25</v>
      </c>
      <c r="AB30" s="75">
        <f>-STOA!O30</f>
        <v>0</v>
      </c>
      <c r="AC30">
        <f t="shared" si="0"/>
        <v>13.133397904972062</v>
      </c>
      <c r="AD30">
        <f t="shared" si="1"/>
        <v>963.71008409476576</v>
      </c>
      <c r="AE30">
        <f>'IDT-1'!C30</f>
        <v>0</v>
      </c>
      <c r="AF30" s="24"/>
      <c r="AG30">
        <f t="shared" si="2"/>
        <v>963.71008409476576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-109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3.0328999999999997</v>
      </c>
      <c r="E31">
        <f>GT_NG!Q31</f>
        <v>-9.0959999999999999E-2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621.14260081159944</v>
      </c>
      <c r="P31" s="36">
        <v>33.74</v>
      </c>
      <c r="Q31" s="36">
        <v>14.62</v>
      </c>
      <c r="R31" s="38">
        <v>21.16</v>
      </c>
      <c r="S31" s="38">
        <v>0</v>
      </c>
      <c r="T31" s="37">
        <f>SUMPRODUCT(LTA!J31:AN31,LTA!J$101:AN$101,LTA!J$104:AN$104)</f>
        <v>69.180000000000007</v>
      </c>
      <c r="U31" s="37">
        <f>SUMPRODUCT(LTA!J31:AN31,LTA!J$102:AN$102,LTA!J$104:AN$104)</f>
        <v>70.509999999999991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-202</v>
      </c>
      <c r="AA31" s="75">
        <f>STOA!I31</f>
        <v>379.25</v>
      </c>
      <c r="AB31" s="75">
        <f>-STOA!O31</f>
        <v>0</v>
      </c>
      <c r="AC31">
        <f t="shared" si="0"/>
        <v>13.472187767052432</v>
      </c>
      <c r="AD31">
        <f t="shared" si="1"/>
        <v>955.5001128854276</v>
      </c>
      <c r="AE31">
        <f>'IDT-1'!C31</f>
        <v>0</v>
      </c>
      <c r="AF31" s="24"/>
      <c r="AG31">
        <f t="shared" si="2"/>
        <v>955.5001128854276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-114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3.0328999999999997</v>
      </c>
      <c r="E32">
        <f>GT_NG!Q32</f>
        <v>-9.0959999999999999E-2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608.63444035442114</v>
      </c>
      <c r="P32" s="36">
        <v>33.74</v>
      </c>
      <c r="Q32" s="36">
        <v>14.62</v>
      </c>
      <c r="R32" s="38">
        <v>24.76</v>
      </c>
      <c r="S32" s="38">
        <v>0</v>
      </c>
      <c r="T32" s="37">
        <f>SUMPRODUCT(LTA!J32:AN32,LTA!J$101:AN$101,LTA!J$104:AN$104)</f>
        <v>86.61</v>
      </c>
      <c r="U32" s="37">
        <f>SUMPRODUCT(LTA!J32:AN32,LTA!J$102:AN$102,LTA!J$104:AN$104)</f>
        <v>70.67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-222</v>
      </c>
      <c r="AA32" s="75">
        <f>STOA!I32</f>
        <v>379.25</v>
      </c>
      <c r="AB32" s="75">
        <f>-STOA!O32</f>
        <v>0</v>
      </c>
      <c r="AC32">
        <f t="shared" si="0"/>
        <v>13.723009531434805</v>
      </c>
      <c r="AD32">
        <f t="shared" si="1"/>
        <v>942.93113066386695</v>
      </c>
      <c r="AE32">
        <f>'IDT-1'!C32</f>
        <v>0</v>
      </c>
      <c r="AF32" s="24"/>
      <c r="AG32">
        <f t="shared" si="2"/>
        <v>942.93113066386695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-115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3.0328999999999997</v>
      </c>
      <c r="E33">
        <f>GT_NG!Q33</f>
        <v>-9.0959999999999999E-2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608.59845033242107</v>
      </c>
      <c r="P33" s="36">
        <v>33.74</v>
      </c>
      <c r="Q33" s="36">
        <v>14.62</v>
      </c>
      <c r="R33" s="38">
        <v>26.3</v>
      </c>
      <c r="S33" s="38">
        <v>0</v>
      </c>
      <c r="T33" s="37">
        <f>SUMPRODUCT(LTA!J33:AN33,LTA!J$101:AN$101,LTA!J$104:AN$104)</f>
        <v>95.009999999999991</v>
      </c>
      <c r="U33" s="37">
        <f>SUMPRODUCT(LTA!J33:AN33,LTA!J$102:AN$102,LTA!J$104:AN$104)</f>
        <v>70.849999999999994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-237</v>
      </c>
      <c r="AA33" s="75">
        <f>STOA!I33</f>
        <v>379.25</v>
      </c>
      <c r="AB33" s="75">
        <f>-STOA!O33</f>
        <v>0</v>
      </c>
      <c r="AC33">
        <f t="shared" si="0"/>
        <v>13.816186372974894</v>
      </c>
      <c r="AD33">
        <f t="shared" si="1"/>
        <v>951.92196380032669</v>
      </c>
      <c r="AE33">
        <f>'IDT-1'!C33</f>
        <v>0</v>
      </c>
      <c r="AF33" s="24"/>
      <c r="AG33">
        <f t="shared" si="2"/>
        <v>951.92196380032669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-101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3.0328999999999997</v>
      </c>
      <c r="E34">
        <f>GT_NG!Q34</f>
        <v>-9.0959999999999999E-2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608.59845033242107</v>
      </c>
      <c r="P34" s="36">
        <v>33.74</v>
      </c>
      <c r="Q34" s="36">
        <v>14.62</v>
      </c>
      <c r="R34" s="38">
        <v>26.3</v>
      </c>
      <c r="S34" s="38">
        <v>0</v>
      </c>
      <c r="T34" s="37">
        <f>SUMPRODUCT(LTA!J34:AN34,LTA!J$101:AN$101,LTA!J$104:AN$104)</f>
        <v>109.74</v>
      </c>
      <c r="U34" s="37">
        <f>SUMPRODUCT(LTA!J34:AN34,LTA!J$102:AN$102,LTA!J$104:AN$104)</f>
        <v>71.349999999999994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-262</v>
      </c>
      <c r="AA34" s="75">
        <f>STOA!I34</f>
        <v>379.25</v>
      </c>
      <c r="AB34" s="75">
        <f>-STOA!O34</f>
        <v>0</v>
      </c>
      <c r="AC34">
        <f t="shared" si="0"/>
        <v>14.147426158372232</v>
      </c>
      <c r="AD34">
        <f t="shared" si="1"/>
        <v>942.8207240149294</v>
      </c>
      <c r="AE34">
        <f>'IDT-1'!C34</f>
        <v>0</v>
      </c>
      <c r="AF34" s="24"/>
      <c r="AG34">
        <f t="shared" si="2"/>
        <v>942.8207240149294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-100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3.0328999999999997</v>
      </c>
      <c r="E35">
        <f>GT_NG!Q35</f>
        <v>-9.0959999999999999E-2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604.64814345564605</v>
      </c>
      <c r="P35" s="36">
        <v>33.74</v>
      </c>
      <c r="Q35" s="36">
        <v>14.62</v>
      </c>
      <c r="R35" s="38">
        <v>26.3</v>
      </c>
      <c r="S35" s="38">
        <v>0</v>
      </c>
      <c r="T35" s="37">
        <f>SUMPRODUCT(LTA!J35:AN35,LTA!J$101:AN$101,LTA!J$104:AN$104)</f>
        <v>119.26</v>
      </c>
      <c r="U35" s="37">
        <f>SUMPRODUCT(LTA!J35:AN35,LTA!J$102:AN$102,LTA!J$104:AN$104)</f>
        <v>68.509999999999991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-282</v>
      </c>
      <c r="AA35" s="75">
        <f>STOA!I35</f>
        <v>379.25</v>
      </c>
      <c r="AB35" s="75">
        <f>-STOA!O35</f>
        <v>0</v>
      </c>
      <c r="AC35">
        <f t="shared" si="0"/>
        <v>14.08564400335843</v>
      </c>
      <c r="AD35">
        <f t="shared" si="1"/>
        <v>955.61219929316815</v>
      </c>
      <c r="AE35">
        <f>'IDT-1'!C35</f>
        <v>0</v>
      </c>
      <c r="AF35" s="24"/>
      <c r="AG35">
        <f t="shared" si="2"/>
        <v>955.61219929316815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3.0328999999999997</v>
      </c>
      <c r="E36">
        <f>GT_NG!Q36</f>
        <v>-9.0959999999999999E-2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604.64814345564605</v>
      </c>
      <c r="P36" s="36">
        <v>33.74</v>
      </c>
      <c r="Q36" s="36">
        <v>14.62</v>
      </c>
      <c r="R36" s="38">
        <v>26.3</v>
      </c>
      <c r="S36" s="38">
        <v>0</v>
      </c>
      <c r="T36" s="37">
        <f>SUMPRODUCT(LTA!J36:AN36,LTA!J$101:AN$101,LTA!J$104:AN$104)</f>
        <v>134.25</v>
      </c>
      <c r="U36" s="37">
        <f>SUMPRODUCT(LTA!J36:AN36,LTA!J$102:AN$102,LTA!J$104:AN$104)</f>
        <v>68.509999999999991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-297</v>
      </c>
      <c r="AA36" s="75">
        <f>STOA!I36</f>
        <v>379.25</v>
      </c>
      <c r="AB36" s="75">
        <f>-STOA!O36</f>
        <v>0</v>
      </c>
      <c r="AC36">
        <f t="shared" si="0"/>
        <v>14.372512000131325</v>
      </c>
      <c r="AD36">
        <f t="shared" si="1"/>
        <v>951.31533129639547</v>
      </c>
      <c r="AE36">
        <f>'IDT-1'!C36</f>
        <v>0</v>
      </c>
      <c r="AF36" s="24"/>
      <c r="AG36">
        <f t="shared" si="2"/>
        <v>951.31533129639547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-74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3.0328999999999997</v>
      </c>
      <c r="E37">
        <f>GT_NG!Q37</f>
        <v>-9.0959999999999999E-2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604.8395901155684</v>
      </c>
      <c r="P37" s="36">
        <v>33.74</v>
      </c>
      <c r="Q37" s="36">
        <v>14.62</v>
      </c>
      <c r="R37" s="38">
        <v>26.3</v>
      </c>
      <c r="S37" s="38">
        <v>0</v>
      </c>
      <c r="T37" s="37">
        <f>SUMPRODUCT(LTA!J37:AN37,LTA!J$101:AN$101,LTA!J$104:AN$104)</f>
        <v>141.97</v>
      </c>
      <c r="U37" s="37">
        <f>SUMPRODUCT(LTA!J37:AN37,LTA!J$102:AN$102,LTA!J$104:AN$104)</f>
        <v>68.849999999999994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-357</v>
      </c>
      <c r="AA37" s="75">
        <f>STOA!I37</f>
        <v>427.45000000000005</v>
      </c>
      <c r="AB37" s="75">
        <f>-STOA!O37</f>
        <v>0</v>
      </c>
      <c r="AC37">
        <f t="shared" si="0"/>
        <v>15.04154077974712</v>
      </c>
      <c r="AD37">
        <f t="shared" si="1"/>
        <v>984.097749176702</v>
      </c>
      <c r="AE37">
        <f>'IDT-1'!C37</f>
        <v>0</v>
      </c>
      <c r="AF37" s="24"/>
      <c r="AG37">
        <f t="shared" si="2"/>
        <v>984.097749176702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-37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3.0328999999999997</v>
      </c>
      <c r="E38">
        <f>GT_NG!Q38</f>
        <v>-9.0959999999999999E-2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605.0555307555685</v>
      </c>
      <c r="P38" s="36">
        <v>33.74</v>
      </c>
      <c r="Q38" s="36">
        <v>14.62</v>
      </c>
      <c r="R38" s="38">
        <v>26.3</v>
      </c>
      <c r="S38" s="38">
        <v>0</v>
      </c>
      <c r="T38" s="37">
        <f>SUMPRODUCT(LTA!J38:AN38,LTA!J$101:AN$101,LTA!J$104:AN$104)</f>
        <v>158.53</v>
      </c>
      <c r="U38" s="37">
        <f>SUMPRODUCT(LTA!J38:AN38,LTA!J$102:AN$102,LTA!J$104:AN$104)</f>
        <v>69.009999999999991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-367</v>
      </c>
      <c r="AA38" s="75">
        <f>STOA!I38</f>
        <v>427.45000000000005</v>
      </c>
      <c r="AB38" s="75">
        <f>-STOA!O38</f>
        <v>0</v>
      </c>
      <c r="AC38">
        <f t="shared" si="0"/>
        <v>15.268514258372011</v>
      </c>
      <c r="AD38">
        <f t="shared" si="1"/>
        <v>990.80671633807731</v>
      </c>
      <c r="AE38">
        <f>'IDT-1'!C38</f>
        <v>0</v>
      </c>
      <c r="AF38" s="24"/>
      <c r="AG38">
        <f t="shared" si="2"/>
        <v>990.80671633807731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-37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3.0328999999999997</v>
      </c>
      <c r="E39">
        <f>GT_NG!Q39</f>
        <v>-0.15917999999999999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605.12751079956843</v>
      </c>
      <c r="P39" s="36">
        <v>33.74</v>
      </c>
      <c r="Q39" s="36">
        <v>14.62</v>
      </c>
      <c r="R39" s="38">
        <v>26.3</v>
      </c>
      <c r="S39" s="38">
        <v>0</v>
      </c>
      <c r="T39" s="37">
        <f>SUMPRODUCT(LTA!J39:AN39,LTA!J$101:AN$101,LTA!J$104:AN$104)</f>
        <v>174.72</v>
      </c>
      <c r="U39" s="37">
        <f>SUMPRODUCT(LTA!J39:AN39,LTA!J$102:AN$102,LTA!J$104:AN$104)</f>
        <v>69.849999999999994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-372</v>
      </c>
      <c r="AA39" s="75">
        <f>STOA!I39</f>
        <v>427.45000000000005</v>
      </c>
      <c r="AB39" s="75">
        <f>-STOA!O39</f>
        <v>0</v>
      </c>
      <c r="AC39">
        <f t="shared" si="0"/>
        <v>15.44663342402116</v>
      </c>
      <c r="AD39">
        <f t="shared" si="1"/>
        <v>1003.6623572164279</v>
      </c>
      <c r="AE39">
        <f>'IDT-1'!C39</f>
        <v>0</v>
      </c>
      <c r="AF39" s="24"/>
      <c r="AG39">
        <f t="shared" si="2"/>
        <v>1003.6623572164279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-36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3.0328999999999997</v>
      </c>
      <c r="E40">
        <f>GT_NG!Q40</f>
        <v>-0.15917999999999999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605.12751079956843</v>
      </c>
      <c r="P40" s="36">
        <v>33.74</v>
      </c>
      <c r="Q40" s="36">
        <v>14.62</v>
      </c>
      <c r="R40" s="38">
        <v>26.3</v>
      </c>
      <c r="S40" s="38">
        <v>0</v>
      </c>
      <c r="T40" s="37">
        <f>SUMPRODUCT(LTA!J40:AN40,LTA!J$101:AN$101,LTA!J$104:AN$104)</f>
        <v>190.53</v>
      </c>
      <c r="U40" s="37">
        <f>SUMPRODUCT(LTA!J40:AN40,LTA!J$102:AN$102,LTA!J$104:AN$104)</f>
        <v>68.83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-352</v>
      </c>
      <c r="AA40" s="75">
        <f>STOA!I40</f>
        <v>427.45000000000005</v>
      </c>
      <c r="AB40" s="75">
        <f>-STOA!O40</f>
        <v>0</v>
      </c>
      <c r="AC40">
        <f t="shared" si="0"/>
        <v>15.57086942402116</v>
      </c>
      <c r="AD40">
        <f t="shared" si="1"/>
        <v>1018.3281212164279</v>
      </c>
      <c r="AE40">
        <f>'IDT-1'!C40</f>
        <v>0</v>
      </c>
      <c r="AF40" s="24"/>
      <c r="AG40">
        <f t="shared" si="2"/>
        <v>1018.3281212164279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-56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3.0328999999999997</v>
      </c>
      <c r="E41">
        <f>GT_NG!Q41</f>
        <v>-0.15917999999999999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605.12751079956843</v>
      </c>
      <c r="P41" s="36">
        <v>33.74</v>
      </c>
      <c r="Q41" s="36">
        <v>14.62</v>
      </c>
      <c r="R41" s="38">
        <v>26.3</v>
      </c>
      <c r="S41" s="38">
        <v>0</v>
      </c>
      <c r="T41" s="37">
        <f>SUMPRODUCT(LTA!J41:AN41,LTA!J$101:AN$101,LTA!J$104:AN$104)</f>
        <v>208.79000000000002</v>
      </c>
      <c r="U41" s="37">
        <f>SUMPRODUCT(LTA!J41:AN41,LTA!J$102:AN$102,LTA!J$104:AN$104)</f>
        <v>69.44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-347</v>
      </c>
      <c r="AA41" s="75">
        <f>STOA!I41</f>
        <v>427.45000000000005</v>
      </c>
      <c r="AB41" s="75">
        <f>-STOA!O41</f>
        <v>0</v>
      </c>
      <c r="AC41">
        <f t="shared" si="0"/>
        <v>15.822560158994941</v>
      </c>
      <c r="AD41">
        <f t="shared" si="1"/>
        <v>1025.9464304814542</v>
      </c>
      <c r="AE41">
        <f>'IDT-1'!C41</f>
        <v>0</v>
      </c>
      <c r="AF41" s="24"/>
      <c r="AG41">
        <f t="shared" si="2"/>
        <v>1025.9464304814542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-72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3.0328999999999997</v>
      </c>
      <c r="E42">
        <f>GT_NG!Q42</f>
        <v>-0.15917999999999999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605.12751079956843</v>
      </c>
      <c r="P42" s="36">
        <v>33.74</v>
      </c>
      <c r="Q42" s="36">
        <v>14.62</v>
      </c>
      <c r="R42" s="38">
        <v>26.3</v>
      </c>
      <c r="S42" s="38">
        <v>0</v>
      </c>
      <c r="T42" s="37">
        <f>SUMPRODUCT(LTA!J42:AN42,LTA!J$101:AN$101,LTA!J$104:AN$104)</f>
        <v>216.99</v>
      </c>
      <c r="U42" s="37">
        <f>SUMPRODUCT(LTA!J42:AN42,LTA!J$102:AN$102,LTA!J$104:AN$104)</f>
        <v>69.97999999999999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-337</v>
      </c>
      <c r="AA42" s="75">
        <f>STOA!I42</f>
        <v>427.45000000000005</v>
      </c>
      <c r="AB42" s="75">
        <f>-STOA!O42</f>
        <v>0</v>
      </c>
      <c r="AC42">
        <f t="shared" si="0"/>
        <v>15.760437635396714</v>
      </c>
      <c r="AD42">
        <f t="shared" si="1"/>
        <v>1050.7485530050524</v>
      </c>
      <c r="AE42">
        <f>'IDT-1'!C42</f>
        <v>0</v>
      </c>
      <c r="AF42" s="24"/>
      <c r="AG42">
        <f t="shared" si="2"/>
        <v>1050.7485530050524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-66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3.0328999999999997</v>
      </c>
      <c r="E43">
        <f>GT_NG!Q43</f>
        <v>-0.15917999999999999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584.28716707178262</v>
      </c>
      <c r="P43" s="36">
        <v>33.74</v>
      </c>
      <c r="Q43" s="36">
        <v>14.62</v>
      </c>
      <c r="R43" s="38">
        <v>26.3</v>
      </c>
      <c r="S43" s="38">
        <v>0</v>
      </c>
      <c r="T43" s="37">
        <f>SUMPRODUCT(LTA!J43:AN43,LTA!J$101:AN$101,LTA!J$104:AN$104)</f>
        <v>227.39999999999998</v>
      </c>
      <c r="U43" s="37">
        <f>SUMPRODUCT(LTA!J43:AN43,LTA!J$102:AN$102,LTA!J$104:AN$104)</f>
        <v>70.61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-327</v>
      </c>
      <c r="AA43" s="75">
        <f>STOA!I43</f>
        <v>427.45000000000005</v>
      </c>
      <c r="AB43" s="75">
        <f>-STOA!O43</f>
        <v>0</v>
      </c>
      <c r="AC43">
        <f t="shared" si="0"/>
        <v>15.288441492738416</v>
      </c>
      <c r="AD43">
        <f t="shared" si="1"/>
        <v>1087.4202054199247</v>
      </c>
      <c r="AE43">
        <f>'IDT-1'!C43</f>
        <v>0</v>
      </c>
      <c r="AF43" s="24"/>
      <c r="AG43">
        <f t="shared" si="2"/>
        <v>1087.4202054199247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3.0328999999999997</v>
      </c>
      <c r="E44">
        <f>GT_NG!Q44</f>
        <v>-0.15917999999999999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584.28716707178262</v>
      </c>
      <c r="P44" s="36">
        <v>33.74</v>
      </c>
      <c r="Q44" s="36">
        <v>14.62</v>
      </c>
      <c r="R44" s="38">
        <v>26.3</v>
      </c>
      <c r="S44" s="38">
        <v>0</v>
      </c>
      <c r="T44" s="37">
        <f>SUMPRODUCT(LTA!J44:AN44,LTA!J$101:AN$101,LTA!J$104:AN$104)</f>
        <v>239.16000000000003</v>
      </c>
      <c r="U44" s="37">
        <f>SUMPRODUCT(LTA!J44:AN44,LTA!J$102:AN$102,LTA!J$104:AN$104)</f>
        <v>71.099999999999994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-322</v>
      </c>
      <c r="AA44" s="75">
        <f>STOA!I44</f>
        <v>427.45000000000005</v>
      </c>
      <c r="AB44" s="75">
        <f>-STOA!O44</f>
        <v>0</v>
      </c>
      <c r="AC44">
        <f t="shared" si="0"/>
        <v>15.264274126865081</v>
      </c>
      <c r="AD44">
        <f t="shared" si="1"/>
        <v>1114.6943727857981</v>
      </c>
      <c r="AE44">
        <f>'IDT-1'!C44</f>
        <v>0</v>
      </c>
      <c r="AF44" s="24"/>
      <c r="AG44">
        <f t="shared" si="2"/>
        <v>1114.6943727857981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3.0328999999999997</v>
      </c>
      <c r="E45">
        <f>GT_NG!Q45</f>
        <v>-0.15917999999999999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555.39832756684473</v>
      </c>
      <c r="P45" s="36">
        <v>33.74</v>
      </c>
      <c r="Q45" s="36">
        <v>14.62</v>
      </c>
      <c r="R45" s="38">
        <v>26.3</v>
      </c>
      <c r="S45" s="38">
        <v>0</v>
      </c>
      <c r="T45" s="37">
        <f>SUMPRODUCT(LTA!J45:AN45,LTA!J$101:AN$101,LTA!J$104:AN$104)</f>
        <v>244.31</v>
      </c>
      <c r="U45" s="37">
        <f>SUMPRODUCT(LTA!J45:AN45,LTA!J$102:AN$102,LTA!J$104:AN$104)</f>
        <v>71.64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-307</v>
      </c>
      <c r="AA45" s="75">
        <f>STOA!I45</f>
        <v>427.45000000000005</v>
      </c>
      <c r="AB45" s="75">
        <f>-STOA!O45</f>
        <v>0</v>
      </c>
      <c r="AC45">
        <f t="shared" si="0"/>
        <v>14.975353354652484</v>
      </c>
      <c r="AD45">
        <f t="shared" si="1"/>
        <v>1150.8844540530729</v>
      </c>
      <c r="AE45">
        <f>'IDT-1'!C45</f>
        <v>0</v>
      </c>
      <c r="AF45" s="24"/>
      <c r="AG45">
        <f t="shared" si="2"/>
        <v>1150.8844540530729</v>
      </c>
      <c r="AI45" s="34">
        <f>PXIL!I45</f>
        <v>0</v>
      </c>
      <c r="AJ45" s="34">
        <f>PXIL!O45</f>
        <v>0</v>
      </c>
      <c r="AK45" s="34">
        <f>RTM_IEX!I45</f>
        <v>24.1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3.0328999999999997</v>
      </c>
      <c r="E46">
        <f>GT_NG!Q46</f>
        <v>-0.15917999999999999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555.57827818484475</v>
      </c>
      <c r="P46" s="36">
        <v>33.74</v>
      </c>
      <c r="Q46" s="36">
        <v>14.62</v>
      </c>
      <c r="R46" s="38">
        <v>26.3</v>
      </c>
      <c r="S46" s="38">
        <v>0</v>
      </c>
      <c r="T46" s="37">
        <f>SUMPRODUCT(LTA!J46:AN46,LTA!J$101:AN$101,LTA!J$104:AN$104)</f>
        <v>253.76</v>
      </c>
      <c r="U46" s="37">
        <f>SUMPRODUCT(LTA!J46:AN46,LTA!J$102:AN$102,LTA!J$104:AN$104)</f>
        <v>72.11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-292</v>
      </c>
      <c r="AA46" s="75">
        <f>STOA!I46</f>
        <v>427.45000000000005</v>
      </c>
      <c r="AB46" s="75">
        <f>-STOA!O46</f>
        <v>0</v>
      </c>
      <c r="AC46">
        <f t="shared" si="0"/>
        <v>14.868361573970349</v>
      </c>
      <c r="AD46">
        <f t="shared" si="1"/>
        <v>1168.3813964517551</v>
      </c>
      <c r="AE46">
        <f>'IDT-1'!C46</f>
        <v>0</v>
      </c>
      <c r="AF46" s="24"/>
      <c r="AG46">
        <f t="shared" si="2"/>
        <v>1168.3813964517551</v>
      </c>
      <c r="AI46" s="34">
        <f>PXIL!I46</f>
        <v>0</v>
      </c>
      <c r="AJ46" s="34">
        <f>PXIL!O46</f>
        <v>0</v>
      </c>
      <c r="AK46" s="34">
        <f>RTM_IEX!I46</f>
        <v>16.39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3.0328999999999997</v>
      </c>
      <c r="E47">
        <f>GT_NG!Q47</f>
        <v>-0.15917999999999999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580.11423267742441</v>
      </c>
      <c r="P47" s="36">
        <v>33.74</v>
      </c>
      <c r="Q47" s="36">
        <v>14.62</v>
      </c>
      <c r="R47" s="38">
        <v>26.3</v>
      </c>
      <c r="S47" s="38">
        <v>0</v>
      </c>
      <c r="T47" s="37">
        <f>SUMPRODUCT(LTA!J47:AN47,LTA!J$101:AN$101,LTA!J$104:AN$104)</f>
        <v>261.3</v>
      </c>
      <c r="U47" s="37">
        <f>SUMPRODUCT(LTA!J47:AN47,LTA!J$102:AN$102,LTA!J$104:AN$104)</f>
        <v>77.17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-262</v>
      </c>
      <c r="AA47" s="75">
        <f>STOA!I47</f>
        <v>427.45000000000005</v>
      </c>
      <c r="AB47" s="75">
        <f>-STOA!O47</f>
        <v>0</v>
      </c>
      <c r="AC47">
        <f t="shared" si="0"/>
        <v>14.788492859961345</v>
      </c>
      <c r="AD47">
        <f t="shared" si="1"/>
        <v>1219.207219658344</v>
      </c>
      <c r="AE47">
        <f>'IDT-1'!C47</f>
        <v>-9.2210000000000001</v>
      </c>
      <c r="AF47" s="24"/>
      <c r="AG47">
        <f t="shared" si="2"/>
        <v>1209.986219658344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3.0328999999999997</v>
      </c>
      <c r="E48">
        <f>GT_NG!Q48</f>
        <v>-0.15917999999999999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580.11423267742441</v>
      </c>
      <c r="P48" s="36">
        <v>33.74</v>
      </c>
      <c r="Q48" s="36">
        <v>14.62</v>
      </c>
      <c r="R48" s="38">
        <v>26.3</v>
      </c>
      <c r="S48" s="38">
        <v>0</v>
      </c>
      <c r="T48" s="37">
        <f>SUMPRODUCT(LTA!J48:AN48,LTA!J$101:AN$101,LTA!J$104:AN$104)</f>
        <v>264.2</v>
      </c>
      <c r="U48" s="37">
        <f>SUMPRODUCT(LTA!J48:AN48,LTA!J$102:AN$102,LTA!J$104:AN$104)</f>
        <v>77.849999999999994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-242</v>
      </c>
      <c r="AA48" s="75">
        <f>STOA!I48</f>
        <v>427.45000000000005</v>
      </c>
      <c r="AB48" s="75">
        <f>-STOA!O48</f>
        <v>0</v>
      </c>
      <c r="AC48">
        <f t="shared" si="0"/>
        <v>14.649141705463565</v>
      </c>
      <c r="AD48">
        <f t="shared" si="1"/>
        <v>1242.9265708128414</v>
      </c>
      <c r="AE48">
        <f>'IDT-1'!C48</f>
        <v>-16.902999999999999</v>
      </c>
      <c r="AF48" s="24"/>
      <c r="AG48">
        <f t="shared" si="2"/>
        <v>1226.0235708128414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3.0328999999999997</v>
      </c>
      <c r="E49">
        <f>GT_NG!Q49</f>
        <v>-0.15917999999999999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578.51774133142442</v>
      </c>
      <c r="P49" s="36">
        <v>33.74</v>
      </c>
      <c r="Q49" s="36">
        <v>14.62</v>
      </c>
      <c r="R49" s="38">
        <v>26.3</v>
      </c>
      <c r="S49" s="38">
        <v>0</v>
      </c>
      <c r="T49" s="37">
        <f>SUMPRODUCT(LTA!J49:AN49,LTA!J$101:AN$101,LTA!J$104:AN$104)</f>
        <v>266.58</v>
      </c>
      <c r="U49" s="37">
        <f>SUMPRODUCT(LTA!J49:AN49,LTA!J$102:AN$102,LTA!J$104:AN$104)</f>
        <v>78.849999999999994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-212</v>
      </c>
      <c r="AA49" s="75">
        <f>STOA!I49</f>
        <v>427.45000000000005</v>
      </c>
      <c r="AB49" s="75">
        <f>-STOA!O49</f>
        <v>0</v>
      </c>
      <c r="AC49">
        <f t="shared" si="0"/>
        <v>14.409988446410491</v>
      </c>
      <c r="AD49">
        <f t="shared" si="1"/>
        <v>1274.9492327258945</v>
      </c>
      <c r="AE49">
        <f>'IDT-1'!C49</f>
        <v>-24.84</v>
      </c>
      <c r="AF49" s="24"/>
      <c r="AG49">
        <f t="shared" si="2"/>
        <v>1250.1092327258946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3.0328999999999997</v>
      </c>
      <c r="E50">
        <f>GT_NG!Q50</f>
        <v>-0.15917999999999999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578.51774133142442</v>
      </c>
      <c r="P50" s="36">
        <v>33.74</v>
      </c>
      <c r="Q50" s="36">
        <v>14.62</v>
      </c>
      <c r="R50" s="38">
        <v>26.3</v>
      </c>
      <c r="S50" s="38">
        <v>0</v>
      </c>
      <c r="T50" s="37">
        <f>SUMPRODUCT(LTA!J50:AN50,LTA!J$101:AN$101,LTA!J$104:AN$104)</f>
        <v>268.59000000000003</v>
      </c>
      <c r="U50" s="37">
        <f>SUMPRODUCT(LTA!J50:AN50,LTA!J$102:AN$102,LTA!J$104:AN$104)</f>
        <v>79.509999999999991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-192</v>
      </c>
      <c r="AA50" s="75">
        <f>STOA!I50</f>
        <v>427.45000000000005</v>
      </c>
      <c r="AB50" s="75">
        <f>-STOA!O50</f>
        <v>0</v>
      </c>
      <c r="AC50">
        <f t="shared" si="0"/>
        <v>14.262993291912711</v>
      </c>
      <c r="AD50">
        <f t="shared" si="1"/>
        <v>1297.7662278803925</v>
      </c>
      <c r="AE50">
        <f>'IDT-1'!C50</f>
        <v>-27.997</v>
      </c>
      <c r="AF50" s="24"/>
      <c r="AG50">
        <f t="shared" si="2"/>
        <v>1269.7692278803925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3.0328999999999997</v>
      </c>
      <c r="E51">
        <f>GT_NG!Q51</f>
        <v>-0.15917999999999999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544.65030817579441</v>
      </c>
      <c r="P51" s="36">
        <v>33.74</v>
      </c>
      <c r="Q51" s="36">
        <v>14.62</v>
      </c>
      <c r="R51" s="38">
        <v>26.3</v>
      </c>
      <c r="S51" s="38">
        <v>0</v>
      </c>
      <c r="T51" s="37">
        <f>SUMPRODUCT(LTA!J51:AN51,LTA!J$101:AN$101,LTA!J$104:AN$104)</f>
        <v>258.59000000000003</v>
      </c>
      <c r="U51" s="37">
        <f>SUMPRODUCT(LTA!J51:AN51,LTA!J$102:AN$102,LTA!J$104:AN$104)</f>
        <v>73.849999999999994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-137</v>
      </c>
      <c r="AA51" s="75">
        <f>STOA!I51</f>
        <v>427.45000000000005</v>
      </c>
      <c r="AB51" s="75">
        <f>-STOA!O51</f>
        <v>0</v>
      </c>
      <c r="AC51">
        <f t="shared" si="0"/>
        <v>13.719895487532082</v>
      </c>
      <c r="AD51">
        <f t="shared" si="1"/>
        <v>1263.7818925291431</v>
      </c>
      <c r="AE51">
        <f>'IDT-1'!C51</f>
        <v>-39.569000000000003</v>
      </c>
      <c r="AF51" s="24"/>
      <c r="AG51">
        <f t="shared" si="2"/>
        <v>1224.2128925291431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-0.15917999999999999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544.65030817579441</v>
      </c>
      <c r="P52" s="36">
        <v>33.74</v>
      </c>
      <c r="Q52" s="36">
        <v>14.62</v>
      </c>
      <c r="R52" s="38">
        <v>26.3</v>
      </c>
      <c r="S52" s="38">
        <v>0</v>
      </c>
      <c r="T52" s="37">
        <f>SUMPRODUCT(LTA!J52:AN52,LTA!J$101:AN$101,LTA!J$104:AN$104)</f>
        <v>259.32</v>
      </c>
      <c r="U52" s="37">
        <f>SUMPRODUCT(LTA!J52:AN52,LTA!J$102:AN$102,LTA!J$104:AN$104)</f>
        <v>74.17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-82</v>
      </c>
      <c r="AA52" s="75">
        <f>STOA!I52</f>
        <v>427.45000000000005</v>
      </c>
      <c r="AB52" s="75">
        <f>-STOA!O52</f>
        <v>0</v>
      </c>
      <c r="AC52">
        <f t="shared" si="0"/>
        <v>13.601648121658748</v>
      </c>
      <c r="AD52">
        <f t="shared" si="1"/>
        <v>1279.9501398950163</v>
      </c>
      <c r="AE52">
        <f>'IDT-1'!C52</f>
        <v>-45.313000000000002</v>
      </c>
      <c r="AF52" s="24"/>
      <c r="AG52">
        <f t="shared" si="2"/>
        <v>1234.6371398950162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-0.15917999999999999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545.43889230229843</v>
      </c>
      <c r="P53" s="36">
        <v>33.74</v>
      </c>
      <c r="Q53" s="36">
        <v>14.62</v>
      </c>
      <c r="R53" s="38">
        <v>26.3</v>
      </c>
      <c r="S53" s="38">
        <v>0</v>
      </c>
      <c r="T53" s="37">
        <f>SUMPRODUCT(LTA!J53:AN53,LTA!J$101:AN$101,LTA!J$104:AN$104)</f>
        <v>255.44</v>
      </c>
      <c r="U53" s="37">
        <f>SUMPRODUCT(LTA!J53:AN53,LTA!J$102:AN$102,LTA!J$104:AN$104)</f>
        <v>74.67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-67</v>
      </c>
      <c r="AA53" s="75">
        <f>STOA!I53</f>
        <v>427.45000000000005</v>
      </c>
      <c r="AB53" s="75">
        <f>-STOA!O53</f>
        <v>0</v>
      </c>
      <c r="AC53">
        <f t="shared" si="0"/>
        <v>13.503639808797377</v>
      </c>
      <c r="AD53">
        <f t="shared" si="1"/>
        <v>1286.456732334382</v>
      </c>
      <c r="AE53">
        <f>'IDT-1'!C53</f>
        <v>-50.71</v>
      </c>
      <c r="AF53" s="24"/>
      <c r="AG53">
        <f t="shared" si="2"/>
        <v>1235.7467323343819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-86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1.8663999999999998</v>
      </c>
      <c r="E54">
        <f>GT_NG!Q54</f>
        <v>-0.15917999999999999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545.43889230229843</v>
      </c>
      <c r="P54" s="36">
        <v>33.74</v>
      </c>
      <c r="Q54" s="36">
        <v>14.62</v>
      </c>
      <c r="R54" s="38">
        <v>26.3</v>
      </c>
      <c r="S54" s="38">
        <v>0</v>
      </c>
      <c r="T54" s="37">
        <f>SUMPRODUCT(LTA!J54:AN54,LTA!J$101:AN$101,LTA!J$104:AN$104)</f>
        <v>256.25</v>
      </c>
      <c r="U54" s="37">
        <f>SUMPRODUCT(LTA!J54:AN54,LTA!J$102:AN$102,LTA!J$104:AN$104)</f>
        <v>75.17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-47</v>
      </c>
      <c r="AA54" s="75">
        <f>STOA!I54</f>
        <v>427.45000000000005</v>
      </c>
      <c r="AB54" s="75">
        <f>-STOA!O54</f>
        <v>0</v>
      </c>
      <c r="AC54">
        <f t="shared" si="0"/>
        <v>13.403191316098711</v>
      </c>
      <c r="AD54">
        <f t="shared" si="1"/>
        <v>1298.7006808270805</v>
      </c>
      <c r="AE54">
        <f>'IDT-1'!C54</f>
        <v>-54.6</v>
      </c>
      <c r="AF54" s="24"/>
      <c r="AG54">
        <f t="shared" si="2"/>
        <v>1244.1006808270806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-94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1.8663999999999998</v>
      </c>
      <c r="E55">
        <f>GT_NG!Q55</f>
        <v>-0.15917999999999999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541.10352691332571</v>
      </c>
      <c r="P55" s="36">
        <v>33.74</v>
      </c>
      <c r="Q55" s="36">
        <v>14.62</v>
      </c>
      <c r="R55" s="38">
        <v>26.3</v>
      </c>
      <c r="S55" s="38">
        <v>0</v>
      </c>
      <c r="T55" s="37">
        <f>SUMPRODUCT(LTA!J55:AN55,LTA!J$101:AN$101,LTA!J$104:AN$104)</f>
        <v>266.52</v>
      </c>
      <c r="U55" s="37">
        <f>SUMPRODUCT(LTA!J55:AN55,LTA!J$102:AN$102,LTA!J$104:AN$104)</f>
        <v>80.509999999999991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-147</v>
      </c>
      <c r="AA55" s="75">
        <f>STOA!I55</f>
        <v>427.45000000000005</v>
      </c>
      <c r="AB55" s="75">
        <f>-STOA!O55</f>
        <v>0</v>
      </c>
      <c r="AC55">
        <f t="shared" si="0"/>
        <v>14.023110025774463</v>
      </c>
      <c r="AD55">
        <f t="shared" si="1"/>
        <v>1247.355396728432</v>
      </c>
      <c r="AE55">
        <f>'IDT-1'!C55</f>
        <v>-16.181999999999999</v>
      </c>
      <c r="AF55" s="24"/>
      <c r="AG55">
        <f t="shared" si="2"/>
        <v>1231.173396728432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-56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1.8663999999999998</v>
      </c>
      <c r="E56">
        <f>GT_NG!Q56</f>
        <v>-0.15917999999999999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540.23096609708296</v>
      </c>
      <c r="P56" s="36">
        <v>33.74</v>
      </c>
      <c r="Q56" s="36">
        <v>14.62</v>
      </c>
      <c r="R56" s="38">
        <v>26.3</v>
      </c>
      <c r="S56" s="38">
        <v>0</v>
      </c>
      <c r="T56" s="37">
        <f>SUMPRODUCT(LTA!J56:AN56,LTA!J$101:AN$101,LTA!J$104:AN$104)</f>
        <v>268.52</v>
      </c>
      <c r="U56" s="37">
        <f>SUMPRODUCT(LTA!J56:AN56,LTA!J$102:AN$102,LTA!J$104:AN$104)</f>
        <v>81.17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-137</v>
      </c>
      <c r="AA56" s="75">
        <f>STOA!I56</f>
        <v>427.45000000000005</v>
      </c>
      <c r="AB56" s="75">
        <f>-STOA!O56</f>
        <v>0</v>
      </c>
      <c r="AC56">
        <f t="shared" si="0"/>
        <v>14.029653357193133</v>
      </c>
      <c r="AD56">
        <f t="shared" si="1"/>
        <v>1250.1362925807705</v>
      </c>
      <c r="AE56">
        <f>'IDT-1'!C56</f>
        <v>-14.532999999999999</v>
      </c>
      <c r="AF56" s="24"/>
      <c r="AG56">
        <f t="shared" si="2"/>
        <v>1235.6032925807706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-65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1.8663999999999998</v>
      </c>
      <c r="E57">
        <f>GT_NG!Q57</f>
        <v>-0.15917999999999999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540.23096609708296</v>
      </c>
      <c r="P57" s="36">
        <v>33.74</v>
      </c>
      <c r="Q57" s="36">
        <v>14.62</v>
      </c>
      <c r="R57" s="38">
        <v>26.3</v>
      </c>
      <c r="S57" s="38">
        <v>0</v>
      </c>
      <c r="T57" s="37">
        <f>SUMPRODUCT(LTA!J57:AN57,LTA!J$101:AN$101,LTA!J$104:AN$104)</f>
        <v>275.01</v>
      </c>
      <c r="U57" s="37">
        <f>SUMPRODUCT(LTA!J57:AN57,LTA!J$102:AN$102,LTA!J$104:AN$104)</f>
        <v>82.17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-77</v>
      </c>
      <c r="AA57" s="75">
        <f>STOA!I57</f>
        <v>427.45000000000005</v>
      </c>
      <c r="AB57" s="75">
        <f>-STOA!O57</f>
        <v>0</v>
      </c>
      <c r="AC57">
        <f t="shared" si="0"/>
        <v>13.838434625446462</v>
      </c>
      <c r="AD57">
        <f t="shared" si="1"/>
        <v>1287.8175113125171</v>
      </c>
      <c r="AE57">
        <f>'IDT-1'!C57</f>
        <v>-62.523000000000003</v>
      </c>
      <c r="AF57" s="24"/>
      <c r="AG57">
        <f t="shared" si="2"/>
        <v>1225.2945113125172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-95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1.8663999999999998</v>
      </c>
      <c r="E58">
        <f>GT_NG!Q58</f>
        <v>-0.15917999999999999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540.23096609708296</v>
      </c>
      <c r="P58" s="36">
        <v>33.74</v>
      </c>
      <c r="Q58" s="36">
        <v>14.62</v>
      </c>
      <c r="R58" s="38">
        <v>26.3</v>
      </c>
      <c r="S58" s="38">
        <v>0</v>
      </c>
      <c r="T58" s="37">
        <f>SUMPRODUCT(LTA!J58:AN58,LTA!J$101:AN$101,LTA!J$104:AN$104)</f>
        <v>273.05</v>
      </c>
      <c r="U58" s="37">
        <f>SUMPRODUCT(LTA!J58:AN58,LTA!J$102:AN$102,LTA!J$104:AN$104)</f>
        <v>82.67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-67</v>
      </c>
      <c r="AA58" s="75">
        <f>STOA!I58</f>
        <v>427.45000000000005</v>
      </c>
      <c r="AB58" s="75">
        <f>-STOA!O58</f>
        <v>0</v>
      </c>
      <c r="AC58">
        <f t="shared" si="0"/>
        <v>13.82617062544646</v>
      </c>
      <c r="AD58">
        <f t="shared" si="1"/>
        <v>1286.3697753125175</v>
      </c>
      <c r="AE58">
        <f>'IDT-1'!C58</f>
        <v>-37</v>
      </c>
      <c r="AF58" s="24"/>
      <c r="AG58">
        <f t="shared" si="2"/>
        <v>1249.3697753125175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-105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1.8663999999999998</v>
      </c>
      <c r="E59">
        <f>GT_NG!Q59</f>
        <v>4.6089588377723976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540.23096609708296</v>
      </c>
      <c r="P59" s="36">
        <v>33.74</v>
      </c>
      <c r="Q59" s="36">
        <v>14.62</v>
      </c>
      <c r="R59" s="38">
        <v>26.3</v>
      </c>
      <c r="S59" s="38">
        <v>0</v>
      </c>
      <c r="T59" s="37">
        <f>SUMPRODUCT(LTA!J59:AN59,LTA!J$101:AN$101,LTA!J$104:AN$104)</f>
        <v>268.7</v>
      </c>
      <c r="U59" s="37">
        <f>SUMPRODUCT(LTA!J59:AN59,LTA!J$102:AN$102,LTA!J$104:AN$104)</f>
        <v>83.85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-62</v>
      </c>
      <c r="AA59" s="75">
        <f>STOA!I59</f>
        <v>427.45000000000005</v>
      </c>
      <c r="AB59" s="75">
        <f>-STOA!O59</f>
        <v>0</v>
      </c>
      <c r="AC59">
        <f t="shared" si="0"/>
        <v>13.786082494447765</v>
      </c>
      <c r="AD59">
        <f t="shared" si="1"/>
        <v>1294.0080022812881</v>
      </c>
      <c r="AE59">
        <f>'IDT-1'!C59</f>
        <v>0</v>
      </c>
      <c r="AF59" s="24"/>
      <c r="AG59">
        <f t="shared" si="2"/>
        <v>1294.0080022812881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-104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1.8663999999999998</v>
      </c>
      <c r="E60">
        <f>GT_NG!Q60</f>
        <v>4.6089588377723976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540.23096609708296</v>
      </c>
      <c r="P60" s="36">
        <v>33.74</v>
      </c>
      <c r="Q60" s="36">
        <v>14.62</v>
      </c>
      <c r="R60" s="38">
        <v>26.3</v>
      </c>
      <c r="S60" s="38">
        <v>0</v>
      </c>
      <c r="T60" s="37">
        <f>SUMPRODUCT(LTA!J60:AN60,LTA!J$101:AN$101,LTA!J$104:AN$104)</f>
        <v>263.63</v>
      </c>
      <c r="U60" s="37">
        <f>SUMPRODUCT(LTA!J60:AN60,LTA!J$102:AN$102,LTA!J$104:AN$104)</f>
        <v>84.35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</v>
      </c>
      <c r="AA60" s="75">
        <f>STOA!I60</f>
        <v>427.45000000000005</v>
      </c>
      <c r="AB60" s="75">
        <f>-STOA!O60</f>
        <v>0</v>
      </c>
      <c r="AC60">
        <f t="shared" si="0"/>
        <v>13.230953873229533</v>
      </c>
      <c r="AD60">
        <f t="shared" si="1"/>
        <v>1350.9931309025064</v>
      </c>
      <c r="AE60">
        <f>'IDT-1'!C60</f>
        <v>-27</v>
      </c>
      <c r="AF60" s="24"/>
      <c r="AG60">
        <f t="shared" si="2"/>
        <v>1323.9931309025064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-103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1.8663999999999998</v>
      </c>
      <c r="E61">
        <f>GT_NG!Q61</f>
        <v>4.6089588377723976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546.3778943618513</v>
      </c>
      <c r="P61" s="36">
        <v>33.74</v>
      </c>
      <c r="Q61" s="36">
        <v>14.62</v>
      </c>
      <c r="R61" s="38">
        <v>26.3</v>
      </c>
      <c r="S61" s="38">
        <v>0</v>
      </c>
      <c r="T61" s="37">
        <f>SUMPRODUCT(LTA!J61:AN61,LTA!J$101:AN$101,LTA!J$104:AN$104)</f>
        <v>250.79</v>
      </c>
      <c r="U61" s="37">
        <f>SUMPRODUCT(LTA!J61:AN61,LTA!J$102:AN$102,LTA!J$104:AN$104)</f>
        <v>85.009999999999991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</v>
      </c>
      <c r="AA61" s="75">
        <f>STOA!I61</f>
        <v>427.45000000000005</v>
      </c>
      <c r="AB61" s="75">
        <f>-STOA!O61</f>
        <v>0</v>
      </c>
      <c r="AC61">
        <f t="shared" si="0"/>
        <v>13.578420483723374</v>
      </c>
      <c r="AD61">
        <f t="shared" si="1"/>
        <v>1297.6125925567808</v>
      </c>
      <c r="AE61">
        <f>'IDT-1'!C61</f>
        <v>-2</v>
      </c>
      <c r="AF61" s="24"/>
      <c r="AG61">
        <f t="shared" si="2"/>
        <v>1295.6125925567808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-150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1.8663999999999998</v>
      </c>
      <c r="E62">
        <f>GT_NG!Q62</f>
        <v>4.6089588377723976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547.3449152146635</v>
      </c>
      <c r="P62" s="36">
        <v>33.74</v>
      </c>
      <c r="Q62" s="36">
        <v>14.62</v>
      </c>
      <c r="R62" s="38">
        <v>26.3</v>
      </c>
      <c r="S62" s="38">
        <v>0</v>
      </c>
      <c r="T62" s="37">
        <f>SUMPRODUCT(LTA!J62:AN62,LTA!J$101:AN$101,LTA!J$104:AN$104)</f>
        <v>244.97</v>
      </c>
      <c r="U62" s="37">
        <f>SUMPRODUCT(LTA!J62:AN62,LTA!J$102:AN$102,LTA!J$104:AN$104)</f>
        <v>85.35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427.45000000000005</v>
      </c>
      <c r="AB62" s="75">
        <f>-STOA!O62</f>
        <v>0</v>
      </c>
      <c r="AC62">
        <f t="shared" si="0"/>
        <v>13.354145988939436</v>
      </c>
      <c r="AD62">
        <f t="shared" si="1"/>
        <v>1315.323887904377</v>
      </c>
      <c r="AE62">
        <f>'IDT-1'!C62</f>
        <v>0</v>
      </c>
      <c r="AF62" s="24"/>
      <c r="AG62">
        <f t="shared" si="2"/>
        <v>1315.323887904377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-130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1.8663999999999998</v>
      </c>
      <c r="E63">
        <f>GT_NG!Q63</f>
        <v>4.6089588377723976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623.52036523923141</v>
      </c>
      <c r="P63" s="36">
        <v>33.74</v>
      </c>
      <c r="Q63" s="36">
        <v>14.62</v>
      </c>
      <c r="R63" s="38">
        <v>26.3</v>
      </c>
      <c r="S63" s="38">
        <v>0</v>
      </c>
      <c r="T63" s="37">
        <f>SUMPRODUCT(LTA!J63:AN63,LTA!J$101:AN$101,LTA!J$104:AN$104)</f>
        <v>209.27</v>
      </c>
      <c r="U63" s="37">
        <f>SUMPRODUCT(LTA!J63:AN63,LTA!J$102:AN$102,LTA!J$104:AN$104)</f>
        <v>81.349999999999994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427.45000000000005</v>
      </c>
      <c r="AB63" s="75">
        <f>-STOA!O63</f>
        <v>0</v>
      </c>
      <c r="AC63">
        <f t="shared" si="0"/>
        <v>14.55001133025916</v>
      </c>
      <c r="AD63">
        <f t="shared" si="1"/>
        <v>1245.6034725876252</v>
      </c>
      <c r="AE63">
        <f>'IDT-1'!C63</f>
        <v>0</v>
      </c>
      <c r="AF63" s="24"/>
      <c r="AG63">
        <f t="shared" si="2"/>
        <v>1245.6034725876252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-235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1.8663999999999998</v>
      </c>
      <c r="E64">
        <f>GT_NG!Q64</f>
        <v>4.6089588377723976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623.2078052344757</v>
      </c>
      <c r="P64" s="36">
        <v>33.74</v>
      </c>
      <c r="Q64" s="36">
        <v>14.62</v>
      </c>
      <c r="R64" s="38">
        <v>26.3</v>
      </c>
      <c r="S64" s="38">
        <v>0</v>
      </c>
      <c r="T64" s="37">
        <f>SUMPRODUCT(LTA!J64:AN64,LTA!J$101:AN$101,LTA!J$104:AN$104)</f>
        <v>201.78</v>
      </c>
      <c r="U64" s="37">
        <f>SUMPRODUCT(LTA!J64:AN64,LTA!J$102:AN$102,LTA!J$104:AN$104)</f>
        <v>82.17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427.45000000000005</v>
      </c>
      <c r="AB64" s="75">
        <f>-STOA!O64</f>
        <v>0</v>
      </c>
      <c r="AC64">
        <f t="shared" si="0"/>
        <v>14.449002037594765</v>
      </c>
      <c r="AD64">
        <f t="shared" si="1"/>
        <v>1243.721921875534</v>
      </c>
      <c r="AE64">
        <f>'IDT-1'!C64</f>
        <v>0</v>
      </c>
      <c r="AF64" s="24"/>
      <c r="AG64">
        <f t="shared" si="2"/>
        <v>1243.721921875534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-230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1.8663999999999998</v>
      </c>
      <c r="E65">
        <f>GT_NG!Q65</f>
        <v>4.6089588377723976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620.06909076400711</v>
      </c>
      <c r="P65" s="36">
        <v>33.74</v>
      </c>
      <c r="Q65" s="36">
        <v>14.62</v>
      </c>
      <c r="R65" s="38">
        <v>26.3</v>
      </c>
      <c r="S65" s="38">
        <v>0</v>
      </c>
      <c r="T65" s="37">
        <f>SUMPRODUCT(LTA!J65:AN65,LTA!J$101:AN$101,LTA!J$104:AN$104)</f>
        <v>169.05</v>
      </c>
      <c r="U65" s="37">
        <f>SUMPRODUCT(LTA!J65:AN65,LTA!J$102:AN$102,LTA!J$104:AN$104)</f>
        <v>82.67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427.45000000000005</v>
      </c>
      <c r="AB65" s="75">
        <f>-STOA!O65</f>
        <v>0</v>
      </c>
      <c r="AC65">
        <f t="shared" si="0"/>
        <v>14.26202988646639</v>
      </c>
      <c r="AD65">
        <f t="shared" si="1"/>
        <v>1195.5401795561941</v>
      </c>
      <c r="AE65">
        <f>'IDT-1'!C65</f>
        <v>0</v>
      </c>
      <c r="AF65" s="24"/>
      <c r="AG65">
        <f t="shared" si="2"/>
        <v>1195.5401795561941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-243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1.8663999999999998</v>
      </c>
      <c r="E66">
        <f>GT_NG!Q66</f>
        <v>4.6089588377723976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622.99037667248001</v>
      </c>
      <c r="P66" s="36">
        <v>33.74</v>
      </c>
      <c r="Q66" s="36">
        <v>14.62</v>
      </c>
      <c r="R66" s="38">
        <v>26.3</v>
      </c>
      <c r="S66" s="38">
        <v>0</v>
      </c>
      <c r="T66" s="37">
        <f>SUMPRODUCT(LTA!J66:AN66,LTA!J$101:AN$101,LTA!J$104:AN$104)</f>
        <v>165.74</v>
      </c>
      <c r="U66" s="37">
        <f>SUMPRODUCT(LTA!J66:AN66,LTA!J$102:AN$102,LTA!J$104:AN$104)</f>
        <v>83.35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427.45000000000005</v>
      </c>
      <c r="AB66" s="75">
        <f>-STOA!O66</f>
        <v>0</v>
      </c>
      <c r="AC66">
        <f t="shared" si="0"/>
        <v>14.247534372647781</v>
      </c>
      <c r="AD66">
        <f t="shared" si="1"/>
        <v>1197.8459609784852</v>
      </c>
      <c r="AE66">
        <f>'IDT-1'!C66</f>
        <v>0</v>
      </c>
      <c r="AF66" s="24"/>
      <c r="AG66">
        <f t="shared" si="2"/>
        <v>1197.8459609784852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-241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1.8663999999999998</v>
      </c>
      <c r="E67">
        <f>GT_NG!Q67</f>
        <v>4.6089588377723976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628.61396454548787</v>
      </c>
      <c r="P67" s="36">
        <v>33.74</v>
      </c>
      <c r="Q67" s="36">
        <v>14.62</v>
      </c>
      <c r="R67" s="38">
        <v>26.3</v>
      </c>
      <c r="S67" s="38">
        <v>0</v>
      </c>
      <c r="T67" s="37">
        <f>SUMPRODUCT(LTA!J67:AN67,LTA!J$101:AN$101,LTA!J$104:AN$104)</f>
        <v>146.78</v>
      </c>
      <c r="U67" s="37">
        <f>SUMPRODUCT(LTA!J67:AN67,LTA!J$102:AN$102,LTA!J$104:AN$104)</f>
        <v>83.85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427.45000000000005</v>
      </c>
      <c r="AB67" s="75">
        <f>-STOA!O67</f>
        <v>0</v>
      </c>
      <c r="AC67">
        <f t="shared" si="0"/>
        <v>13.826275674960153</v>
      </c>
      <c r="AD67">
        <f t="shared" si="1"/>
        <v>1222.4308075491806</v>
      </c>
      <c r="AE67">
        <f>'IDT-1'!C67</f>
        <v>0</v>
      </c>
      <c r="AF67" s="24"/>
      <c r="AG67">
        <f t="shared" si="2"/>
        <v>1222.4308075491806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-204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1.8663999999999998</v>
      </c>
      <c r="E68">
        <f>GT_NG!Q68</f>
        <v>4.6089588377723976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628.61396454548787</v>
      </c>
      <c r="P68" s="36">
        <v>33.74</v>
      </c>
      <c r="Q68" s="36">
        <v>14.62</v>
      </c>
      <c r="R68" s="38">
        <v>26.3</v>
      </c>
      <c r="S68" s="38">
        <v>0</v>
      </c>
      <c r="T68" s="37">
        <f>SUMPRODUCT(LTA!J68:AN68,LTA!J$101:AN$101,LTA!J$104:AN$104)</f>
        <v>141.11000000000001</v>
      </c>
      <c r="U68" s="37">
        <f>SUMPRODUCT(LTA!J68:AN68,LTA!J$102:AN$102,LTA!J$104:AN$104)</f>
        <v>84.35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427.45000000000005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13.8252034635846</v>
      </c>
      <c r="AD68">
        <f t="shared" ref="AD68:AD98" si="4">SUM(B68:AB68,AI68:AV68)-AC68</f>
        <v>1212.2618797605564</v>
      </c>
      <c r="AE68">
        <f>'IDT-1'!C68</f>
        <v>0</v>
      </c>
      <c r="AF68" s="24"/>
      <c r="AG68">
        <f t="shared" ref="AG68:AG98" si="5">SUM(AD68:AF68)</f>
        <v>1212.2618797605564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-209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1.8663999999999998</v>
      </c>
      <c r="E69">
        <f>GT_NG!Q69</f>
        <v>4.6089588377723976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629.75175230865489</v>
      </c>
      <c r="P69" s="36">
        <v>33.74</v>
      </c>
      <c r="Q69" s="36">
        <v>14.62</v>
      </c>
      <c r="R69" s="38">
        <v>26.3</v>
      </c>
      <c r="S69" s="38">
        <v>0</v>
      </c>
      <c r="T69" s="37">
        <f>SUMPRODUCT(LTA!J69:AN69,LTA!J$101:AN$101,LTA!J$104:AN$104)</f>
        <v>134.92000000000002</v>
      </c>
      <c r="U69" s="37">
        <f>SUMPRODUCT(LTA!J69:AN69,LTA!J$102:AN$102,LTA!J$104:AN$104)</f>
        <v>84.509999999999991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427.45000000000005</v>
      </c>
      <c r="AB69" s="75">
        <f>-STOA!O69</f>
        <v>0</v>
      </c>
      <c r="AC69">
        <f t="shared" si="3"/>
        <v>13.589272253122752</v>
      </c>
      <c r="AD69">
        <f t="shared" si="4"/>
        <v>1230.6055987341852</v>
      </c>
      <c r="AE69">
        <f>'IDT-1'!C69</f>
        <v>0</v>
      </c>
      <c r="AF69" s="24"/>
      <c r="AG69">
        <f t="shared" si="5"/>
        <v>1230.6055987341852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-186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1.8663999999999998</v>
      </c>
      <c r="E70">
        <f>GT_NG!Q70</f>
        <v>4.6525827280064576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629.75175230865489</v>
      </c>
      <c r="P70" s="36">
        <v>33.74</v>
      </c>
      <c r="Q70" s="36">
        <v>14.62</v>
      </c>
      <c r="R70" s="38">
        <v>24.23</v>
      </c>
      <c r="S70" s="38">
        <v>0</v>
      </c>
      <c r="T70" s="37">
        <f>SUMPRODUCT(LTA!J70:AN70,LTA!J$101:AN$101,LTA!J$104:AN$104)</f>
        <v>125.53999999999999</v>
      </c>
      <c r="U70" s="37">
        <f>SUMPRODUCT(LTA!J70:AN70,LTA!J$102:AN$102,LTA!J$104:AN$104)</f>
        <v>84.67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427.45000000000005</v>
      </c>
      <c r="AB70" s="75">
        <f>-STOA!O70</f>
        <v>0</v>
      </c>
      <c r="AC70">
        <f t="shared" si="3"/>
        <v>13.554907195687541</v>
      </c>
      <c r="AD70">
        <f t="shared" si="4"/>
        <v>1230.5658278409737</v>
      </c>
      <c r="AE70">
        <f>'IDT-1'!C70</f>
        <v>0</v>
      </c>
      <c r="AF70" s="24"/>
      <c r="AG70">
        <f t="shared" si="5"/>
        <v>1230.5658278409737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-184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1.8663999999999998</v>
      </c>
      <c r="E71">
        <f>GT_NG!Q71</f>
        <v>4.6525827280064576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626.69210293243771</v>
      </c>
      <c r="P71" s="36">
        <v>30.92</v>
      </c>
      <c r="Q71" s="36">
        <v>14.62</v>
      </c>
      <c r="R71" s="38">
        <v>19.969999999999995</v>
      </c>
      <c r="S71" s="38">
        <v>0</v>
      </c>
      <c r="T71" s="37">
        <f>SUMPRODUCT(LTA!J71:AN71,LTA!J$101:AN$101,LTA!J$104:AN$104)</f>
        <v>115.35</v>
      </c>
      <c r="U71" s="37">
        <f>SUMPRODUCT(LTA!J71:AN71,LTA!J$102:AN$102,LTA!J$104:AN$104)</f>
        <v>84.67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427.45000000000005</v>
      </c>
      <c r="AB71" s="75">
        <f>-STOA!O71</f>
        <v>0</v>
      </c>
      <c r="AC71">
        <f t="shared" si="3"/>
        <v>13.299426563678427</v>
      </c>
      <c r="AD71">
        <f t="shared" si="4"/>
        <v>1220.4916590967657</v>
      </c>
      <c r="AE71">
        <f>'IDT-1'!C71</f>
        <v>0</v>
      </c>
      <c r="AF71" s="24"/>
      <c r="AG71">
        <f t="shared" si="5"/>
        <v>1220.4916590967657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-174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1.8663999999999998</v>
      </c>
      <c r="E72">
        <f>GT_NG!Q72</f>
        <v>4.6089588377723976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630.16958686008161</v>
      </c>
      <c r="P72" s="36">
        <v>33.74</v>
      </c>
      <c r="Q72" s="36">
        <v>14.62</v>
      </c>
      <c r="R72" s="38">
        <v>12.329999999999998</v>
      </c>
      <c r="S72" s="38">
        <v>0</v>
      </c>
      <c r="T72" s="37">
        <f>SUMPRODUCT(LTA!J72:AN72,LTA!J$101:AN$101,LTA!J$104:AN$104)</f>
        <v>110.32000000000001</v>
      </c>
      <c r="U72" s="37">
        <f>SUMPRODUCT(LTA!J72:AN72,LTA!J$102:AN$102,LTA!J$104:AN$104)</f>
        <v>84.67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427.45000000000005</v>
      </c>
      <c r="AB72" s="75">
        <f>-STOA!O72</f>
        <v>0</v>
      </c>
      <c r="AC72">
        <f t="shared" si="3"/>
        <v>13.176955328380958</v>
      </c>
      <c r="AD72">
        <f t="shared" si="4"/>
        <v>1204.0257502103539</v>
      </c>
      <c r="AE72">
        <f>'IDT-1'!C72</f>
        <v>0</v>
      </c>
      <c r="AF72" s="24"/>
      <c r="AG72">
        <f t="shared" si="5"/>
        <v>1204.0257502103539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-175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1.8663999999999998</v>
      </c>
      <c r="E73">
        <f>GT_NG!Q73</f>
        <v>-0.15917999999999999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628.04452543878233</v>
      </c>
      <c r="P73" s="36">
        <v>33.74</v>
      </c>
      <c r="Q73" s="36">
        <v>11.58</v>
      </c>
      <c r="R73" s="38">
        <v>7.55</v>
      </c>
      <c r="S73" s="38">
        <v>0</v>
      </c>
      <c r="T73" s="37">
        <f>SUMPRODUCT(LTA!J73:AN73,LTA!J$101:AN$101,LTA!J$104:AN$104)</f>
        <v>96.58</v>
      </c>
      <c r="U73" s="37">
        <f>SUMPRODUCT(LTA!J73:AN73,LTA!J$102:AN$102,LTA!J$104:AN$104)</f>
        <v>83.85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427.45000000000005</v>
      </c>
      <c r="AB73" s="75">
        <f>-STOA!O73</f>
        <v>0</v>
      </c>
      <c r="AC73">
        <f t="shared" si="3"/>
        <v>12.849034419842514</v>
      </c>
      <c r="AD73">
        <f t="shared" si="4"/>
        <v>1185.0804708598207</v>
      </c>
      <c r="AE73">
        <f>'IDT-1'!C73</f>
        <v>0</v>
      </c>
      <c r="AF73" s="24"/>
      <c r="AG73">
        <f t="shared" si="5"/>
        <v>1185.0804708598207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-165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1.8663999999999998</v>
      </c>
      <c r="E74">
        <f>GT_NG!Q74</f>
        <v>-0.15917999999999999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628.3867941519942</v>
      </c>
      <c r="P74" s="36">
        <v>33.74</v>
      </c>
      <c r="Q74" s="36">
        <v>11.58</v>
      </c>
      <c r="R74" s="38">
        <v>4.3873442226255284</v>
      </c>
      <c r="S74" s="38">
        <v>0</v>
      </c>
      <c r="T74" s="37">
        <f>SUMPRODUCT(LTA!J74:AN74,LTA!J$101:AN$101,LTA!J$104:AN$104)</f>
        <v>90.93</v>
      </c>
      <c r="U74" s="37">
        <f>SUMPRODUCT(LTA!J74:AN74,LTA!J$102:AN$102,LTA!J$104:AN$104)</f>
        <v>83.35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427.45000000000005</v>
      </c>
      <c r="AB74" s="75">
        <f>-STOA!O74</f>
        <v>0</v>
      </c>
      <c r="AC74">
        <f t="shared" si="3"/>
        <v>12.773683168503549</v>
      </c>
      <c r="AD74">
        <f t="shared" si="4"/>
        <v>1176.1854350469969</v>
      </c>
      <c r="AE74">
        <f>'IDT-1'!C74</f>
        <v>0</v>
      </c>
      <c r="AF74" s="24"/>
      <c r="AG74">
        <f t="shared" si="5"/>
        <v>1176.1854350469969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-165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1.8663999999999998</v>
      </c>
      <c r="E75">
        <f>GT_NG!Q75</f>
        <v>-9.0959999999999999E-2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637.14464328278507</v>
      </c>
      <c r="P75" s="36">
        <v>68.356679135292694</v>
      </c>
      <c r="Q75" s="36">
        <v>11.58</v>
      </c>
      <c r="R75" s="38">
        <v>0</v>
      </c>
      <c r="S75" s="38">
        <v>0</v>
      </c>
      <c r="T75" s="37">
        <f>SUMPRODUCT(LTA!J75:AN75,LTA!J$101:AN$101,LTA!J$104:AN$104)</f>
        <v>75.3</v>
      </c>
      <c r="U75" s="37">
        <f>SUMPRODUCT(LTA!J75:AN75,LTA!J$102:AN$102,LTA!J$104:AN$104)</f>
        <v>76.67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-14</v>
      </c>
      <c r="AA75" s="75">
        <f>STOA!I75</f>
        <v>475.12000000000006</v>
      </c>
      <c r="AB75" s="75">
        <f>-STOA!O75</f>
        <v>0</v>
      </c>
      <c r="AC75">
        <f t="shared" si="3"/>
        <v>13.643996763359278</v>
      </c>
      <c r="AD75">
        <f t="shared" si="4"/>
        <v>1200.7305254955991</v>
      </c>
      <c r="AE75">
        <f>'IDT-1'!C75</f>
        <v>0</v>
      </c>
      <c r="AF75" s="24"/>
      <c r="AG75">
        <f t="shared" si="5"/>
        <v>1200.7305254955991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-190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1.8663999999999998</v>
      </c>
      <c r="E76">
        <f>GT_NG!Q76</f>
        <v>-9.0959999999999999E-2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656.44623789689263</v>
      </c>
      <c r="P76" s="36">
        <v>66.357387915764605</v>
      </c>
      <c r="Q76" s="36">
        <v>11.57</v>
      </c>
      <c r="R76" s="38">
        <v>0</v>
      </c>
      <c r="S76" s="38">
        <v>0</v>
      </c>
      <c r="T76" s="37">
        <f>SUMPRODUCT(LTA!J76:AN76,LTA!J$101:AN$101,LTA!J$104:AN$104)</f>
        <v>70.34</v>
      </c>
      <c r="U76" s="37">
        <f>SUMPRODUCT(LTA!J76:AN76,LTA!J$102:AN$102,LTA!J$104:AN$104)</f>
        <v>76.509999999999991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-34</v>
      </c>
      <c r="AA76" s="75">
        <f>STOA!I76</f>
        <v>475.12000000000006</v>
      </c>
      <c r="AB76" s="75">
        <f>-STOA!O76</f>
        <v>0</v>
      </c>
      <c r="AC76">
        <f t="shared" si="3"/>
        <v>13.966494212720862</v>
      </c>
      <c r="AD76">
        <f t="shared" si="4"/>
        <v>1186.5803314408174</v>
      </c>
      <c r="AE76">
        <f>'IDT-1'!C76</f>
        <v>0</v>
      </c>
      <c r="AF76" s="24"/>
      <c r="AG76">
        <f t="shared" si="5"/>
        <v>1186.5803314408174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-196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1.8663999999999998</v>
      </c>
      <c r="E77">
        <f>GT_NG!Q77</f>
        <v>-9.0959999999999999E-2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663.80652154122902</v>
      </c>
      <c r="P77" s="36">
        <v>68.357387948492601</v>
      </c>
      <c r="Q77" s="36">
        <v>11.57</v>
      </c>
      <c r="R77" s="38">
        <v>0</v>
      </c>
      <c r="S77" s="38">
        <v>0</v>
      </c>
      <c r="T77" s="37">
        <f>SUMPRODUCT(LTA!J77:AN77,LTA!J$101:AN$101,LTA!J$104:AN$104)</f>
        <v>64.41</v>
      </c>
      <c r="U77" s="37">
        <f>SUMPRODUCT(LTA!J77:AN77,LTA!J$102:AN$102,LTA!J$104:AN$104)</f>
        <v>104.93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-59</v>
      </c>
      <c r="AA77" s="75">
        <f>STOA!I77</f>
        <v>446.2</v>
      </c>
      <c r="AB77" s="75">
        <f>-STOA!O77</f>
        <v>0</v>
      </c>
      <c r="AC77">
        <f t="shared" si="3"/>
        <v>14.041935541957535</v>
      </c>
      <c r="AD77">
        <f t="shared" si="4"/>
        <v>1183.4351737886448</v>
      </c>
      <c r="AE77">
        <f>'IDT-1'!C77</f>
        <v>0</v>
      </c>
      <c r="AF77" s="24"/>
      <c r="AG77">
        <f t="shared" si="5"/>
        <v>1183.4351737886448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-177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1.8663999999999998</v>
      </c>
      <c r="E78">
        <f>GT_NG!Q78</f>
        <v>-9.0959999999999999E-2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669.83023147907556</v>
      </c>
      <c r="P78" s="36">
        <v>68.357387948492601</v>
      </c>
      <c r="Q78" s="36">
        <v>11.57</v>
      </c>
      <c r="R78" s="38">
        <v>0</v>
      </c>
      <c r="S78" s="38">
        <v>0</v>
      </c>
      <c r="T78" s="37">
        <f>SUMPRODUCT(LTA!J78:AN78,LTA!J$101:AN$101,LTA!J$104:AN$104)</f>
        <v>59.86</v>
      </c>
      <c r="U78" s="37">
        <f>SUMPRODUCT(LTA!J78:AN78,LTA!J$102:AN$102,LTA!J$104:AN$104)</f>
        <v>122.42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-96</v>
      </c>
      <c r="AA78" s="75">
        <f>STOA!I78</f>
        <v>446.2</v>
      </c>
      <c r="AB78" s="75">
        <f>-STOA!O78</f>
        <v>0</v>
      </c>
      <c r="AC78">
        <f t="shared" si="3"/>
        <v>14.565490487605675</v>
      </c>
      <c r="AD78">
        <f t="shared" si="4"/>
        <v>1158.8753287808431</v>
      </c>
      <c r="AE78">
        <f>'IDT-1'!C78</f>
        <v>0</v>
      </c>
      <c r="AF78" s="24"/>
      <c r="AG78">
        <f t="shared" si="5"/>
        <v>1158.8753287808431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-183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1.8663999999999998</v>
      </c>
      <c r="E79">
        <f>GT_NG!Q79</f>
        <v>-9.0959999999999999E-2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48.427759840880711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728.75094771746456</v>
      </c>
      <c r="P79" s="36">
        <v>68.357387948492601</v>
      </c>
      <c r="Q79" s="36">
        <v>22.08</v>
      </c>
      <c r="R79" s="38">
        <v>0</v>
      </c>
      <c r="S79" s="38">
        <v>0</v>
      </c>
      <c r="T79" s="37">
        <f>SUMPRODUCT(LTA!J79:AN79,LTA!J$101:AN$101,LTA!J$104:AN$104)</f>
        <v>55.78</v>
      </c>
      <c r="U79" s="37">
        <f>SUMPRODUCT(LTA!J79:AN79,LTA!J$102:AN$102,LTA!J$104:AN$104)</f>
        <v>122.26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-150</v>
      </c>
      <c r="AA79" s="75">
        <f>STOA!I79</f>
        <v>446.2</v>
      </c>
      <c r="AB79" s="75">
        <f>-STOA!O79</f>
        <v>0</v>
      </c>
      <c r="AC79">
        <f t="shared" si="3"/>
        <v>15.24863102760637</v>
      </c>
      <c r="AD79">
        <f t="shared" si="4"/>
        <v>1207.3829044792317</v>
      </c>
      <c r="AE79">
        <f>'IDT-1'!C79</f>
        <v>0</v>
      </c>
      <c r="AF79" s="24"/>
      <c r="AG79">
        <f t="shared" si="5"/>
        <v>1207.3829044792317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-145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1.8663999999999998</v>
      </c>
      <c r="E80">
        <f>GT_NG!Q80</f>
        <v>-9.0959999999999999E-2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48.427759840880711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782.65540737281981</v>
      </c>
      <c r="P80" s="36">
        <v>68.357387948492601</v>
      </c>
      <c r="Q80" s="36">
        <v>22.08</v>
      </c>
      <c r="R80" s="38">
        <v>0</v>
      </c>
      <c r="S80" s="38">
        <v>0</v>
      </c>
      <c r="T80" s="37">
        <f>SUMPRODUCT(LTA!J80:AN80,LTA!J$101:AN$101,LTA!J$104:AN$104)</f>
        <v>54.11</v>
      </c>
      <c r="U80" s="37">
        <f>SUMPRODUCT(LTA!J80:AN80,LTA!J$102:AN$102,LTA!J$104:AN$104)</f>
        <v>121.42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-140</v>
      </c>
      <c r="AA80" s="75">
        <f>STOA!I80</f>
        <v>446.2</v>
      </c>
      <c r="AB80" s="75">
        <f>-STOA!O80</f>
        <v>0</v>
      </c>
      <c r="AC80">
        <f t="shared" si="3"/>
        <v>16.08696005950603</v>
      </c>
      <c r="AD80">
        <f t="shared" si="4"/>
        <v>1209.9390351026873</v>
      </c>
      <c r="AE80">
        <f>'IDT-1'!C80</f>
        <v>-8.0440000000000005</v>
      </c>
      <c r="AF80" s="24"/>
      <c r="AG80">
        <f t="shared" si="5"/>
        <v>1201.8950351026872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-203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1.8663999999999998</v>
      </c>
      <c r="E81">
        <f>GT_NG!Q81</f>
        <v>-9.0959999999999999E-2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57.597440568762501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782.44594287778875</v>
      </c>
      <c r="P81" s="36">
        <v>68.357387948492601</v>
      </c>
      <c r="Q81" s="36">
        <v>22.08</v>
      </c>
      <c r="R81" s="38">
        <v>0</v>
      </c>
      <c r="S81" s="38">
        <v>0</v>
      </c>
      <c r="T81" s="37">
        <f>SUMPRODUCT(LTA!J81:AN81,LTA!J$101:AN$101,LTA!J$104:AN$104)</f>
        <v>47.82</v>
      </c>
      <c r="U81" s="37">
        <f>SUMPRODUCT(LTA!J81:AN81,LTA!J$102:AN$102,LTA!J$104:AN$104)</f>
        <v>121.08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-115</v>
      </c>
      <c r="AA81" s="75">
        <f>STOA!I81</f>
        <v>446.2</v>
      </c>
      <c r="AB81" s="75">
        <f>-STOA!O81</f>
        <v>0</v>
      </c>
      <c r="AC81">
        <f t="shared" si="3"/>
        <v>16.030293456337972</v>
      </c>
      <c r="AD81">
        <f t="shared" si="4"/>
        <v>1221.325917938706</v>
      </c>
      <c r="AE81">
        <f>'IDT-1'!C81</f>
        <v>-27.518999999999998</v>
      </c>
      <c r="AF81" s="24"/>
      <c r="AG81">
        <f t="shared" si="5"/>
        <v>1193.806917938706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-219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1.8663999999999998</v>
      </c>
      <c r="E82">
        <f>GT_NG!Q82</f>
        <v>-9.0959999999999999E-2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57.597440568762501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771.35996848817661</v>
      </c>
      <c r="P82" s="36">
        <v>68.357387948492601</v>
      </c>
      <c r="Q82" s="36">
        <v>22.08</v>
      </c>
      <c r="R82" s="38">
        <v>0</v>
      </c>
      <c r="S82" s="38">
        <v>0</v>
      </c>
      <c r="T82" s="37">
        <f>SUMPRODUCT(LTA!J82:AN82,LTA!J$101:AN$101,LTA!J$104:AN$104)</f>
        <v>46.36</v>
      </c>
      <c r="U82" s="37">
        <f>SUMPRODUCT(LTA!J82:AN82,LTA!J$102:AN$102,LTA!J$104:AN$104)</f>
        <v>120.76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-85</v>
      </c>
      <c r="AA82" s="75">
        <f>STOA!I82</f>
        <v>446.2</v>
      </c>
      <c r="AB82" s="75">
        <f>-STOA!O82</f>
        <v>0</v>
      </c>
      <c r="AC82">
        <f t="shared" si="3"/>
        <v>15.608786435644337</v>
      </c>
      <c r="AD82">
        <f t="shared" si="4"/>
        <v>1245.8814505697876</v>
      </c>
      <c r="AE82">
        <f>'IDT-1'!C82</f>
        <v>-46.57</v>
      </c>
      <c r="AF82" s="24"/>
      <c r="AG82">
        <f t="shared" si="5"/>
        <v>1199.3114505697877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-212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1.8663999999999998</v>
      </c>
      <c r="E83">
        <f>GT_NG!Q83</f>
        <v>-9.0959999999999999E-2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57.597440568762501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760.83798844417652</v>
      </c>
      <c r="P83" s="36">
        <v>68.357387948492601</v>
      </c>
      <c r="Q83" s="36">
        <v>22.08</v>
      </c>
      <c r="R83" s="38">
        <v>0</v>
      </c>
      <c r="S83" s="38">
        <v>0</v>
      </c>
      <c r="T83" s="37">
        <f>SUMPRODUCT(LTA!J83:AN83,LTA!J$101:AN$101,LTA!J$104:AN$104)</f>
        <v>46.02</v>
      </c>
      <c r="U83" s="37">
        <f>SUMPRODUCT(LTA!J83:AN83,LTA!J$102:AN$102,LTA!J$104:AN$104)</f>
        <v>120.08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-75</v>
      </c>
      <c r="AA83" s="75">
        <f>STOA!I83</f>
        <v>446.2</v>
      </c>
      <c r="AB83" s="75">
        <f>-STOA!O83</f>
        <v>0</v>
      </c>
      <c r="AC83">
        <f t="shared" si="3"/>
        <v>15.444064541475623</v>
      </c>
      <c r="AD83">
        <f t="shared" si="4"/>
        <v>1242.5041924199561</v>
      </c>
      <c r="AE83">
        <f>'IDT-1'!C83</f>
        <v>-33.021999999999998</v>
      </c>
      <c r="AF83" s="24"/>
      <c r="AG83">
        <f t="shared" si="5"/>
        <v>1209.4821924199562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-214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1.8663999999999998</v>
      </c>
      <c r="E84">
        <f>GT_NG!Q84</f>
        <v>-9.0959999999999999E-2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57.597440568762501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760.83798844417652</v>
      </c>
      <c r="P84" s="36">
        <v>68.357387948492601</v>
      </c>
      <c r="Q84" s="36">
        <v>22.08</v>
      </c>
      <c r="R84" s="38">
        <v>0</v>
      </c>
      <c r="S84" s="38">
        <v>0</v>
      </c>
      <c r="T84" s="37">
        <f>SUMPRODUCT(LTA!J84:AN84,LTA!J$101:AN$101,LTA!J$104:AN$104)</f>
        <v>44.01</v>
      </c>
      <c r="U84" s="37">
        <f>SUMPRODUCT(LTA!J84:AN84,LTA!J$102:AN$102,LTA!J$104:AN$104)</f>
        <v>120.08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-50</v>
      </c>
      <c r="AA84" s="75">
        <f>STOA!I84</f>
        <v>446.2</v>
      </c>
      <c r="AB84" s="75">
        <f>-STOA!O84</f>
        <v>0</v>
      </c>
      <c r="AC84">
        <f t="shared" si="3"/>
        <v>15.249286229252952</v>
      </c>
      <c r="AD84">
        <f t="shared" si="4"/>
        <v>1261.6889707321789</v>
      </c>
      <c r="AE84">
        <f>'IDT-1'!C84</f>
        <v>-47.84</v>
      </c>
      <c r="AF84" s="24"/>
      <c r="AG84">
        <f t="shared" si="5"/>
        <v>1213.8489707321789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-218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1.8663999999999998</v>
      </c>
      <c r="E85">
        <f>GT_NG!Q85</f>
        <v>-9.0959999999999999E-2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57.597440568762501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760.83798844417652</v>
      </c>
      <c r="P85" s="36">
        <v>68.357387948492601</v>
      </c>
      <c r="Q85" s="36">
        <v>22.08</v>
      </c>
      <c r="R85" s="38">
        <v>0</v>
      </c>
      <c r="S85" s="38">
        <v>0</v>
      </c>
      <c r="T85" s="37">
        <f>SUMPRODUCT(LTA!J85:AN85,LTA!J$101:AN$101,LTA!J$104:AN$104)</f>
        <v>43.67</v>
      </c>
      <c r="U85" s="37">
        <f>SUMPRODUCT(LTA!J85:AN85,LTA!J$102:AN$102,LTA!J$104:AN$104)</f>
        <v>119.42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</v>
      </c>
      <c r="AA85" s="75">
        <f>STOA!I85</f>
        <v>446.2</v>
      </c>
      <c r="AB85" s="75">
        <f>-STOA!O85</f>
        <v>0</v>
      </c>
      <c r="AC85">
        <f t="shared" si="3"/>
        <v>14.698732134860052</v>
      </c>
      <c r="AD85">
        <f t="shared" si="4"/>
        <v>1325.2395248265716</v>
      </c>
      <c r="AE85">
        <f>'IDT-1'!C85</f>
        <v>-91.12</v>
      </c>
      <c r="AF85" s="24"/>
      <c r="AG85">
        <f t="shared" si="5"/>
        <v>1234.1195248265717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-199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1.8663999999999998</v>
      </c>
      <c r="E86">
        <f>GT_NG!Q86</f>
        <v>-9.0959999999999999E-2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57.597440568762501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755.57788200079199</v>
      </c>
      <c r="P86" s="36">
        <v>68.357387948492601</v>
      </c>
      <c r="Q86" s="36">
        <v>22.08</v>
      </c>
      <c r="R86" s="38">
        <v>0</v>
      </c>
      <c r="S86" s="38">
        <v>0</v>
      </c>
      <c r="T86" s="37">
        <f>SUMPRODUCT(LTA!J86:AN86,LTA!J$101:AN$101,LTA!J$104:AN$104)</f>
        <v>42.67</v>
      </c>
      <c r="U86" s="37">
        <f>SUMPRODUCT(LTA!J86:AN86,LTA!J$102:AN$102,LTA!J$104:AN$104)</f>
        <v>118.76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446.2</v>
      </c>
      <c r="AB86" s="75">
        <f>-STOA!O86</f>
        <v>0</v>
      </c>
      <c r="AC86">
        <f t="shared" si="3"/>
        <v>14.64907439846051</v>
      </c>
      <c r="AD86">
        <f t="shared" si="4"/>
        <v>1317.3690761195867</v>
      </c>
      <c r="AE86">
        <f>'IDT-1'!C86</f>
        <v>-80</v>
      </c>
      <c r="AF86" s="24"/>
      <c r="AG86">
        <f t="shared" si="5"/>
        <v>1237.3690761195867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-205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1.8663999999999998</v>
      </c>
      <c r="E87">
        <f>GT_NG!Q87</f>
        <v>-9.0959999999999999E-2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57.597440568762501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755.14814116258719</v>
      </c>
      <c r="P87" s="36">
        <v>68.357387948492601</v>
      </c>
      <c r="Q87" s="36">
        <v>22.08</v>
      </c>
      <c r="R87" s="38">
        <v>0</v>
      </c>
      <c r="S87" s="38">
        <v>0</v>
      </c>
      <c r="T87" s="37">
        <f>SUMPRODUCT(LTA!J87:AN87,LTA!J$101:AN$101,LTA!J$104:AN$104)</f>
        <v>41.33</v>
      </c>
      <c r="U87" s="37">
        <f>SUMPRODUCT(LTA!J87:AN87,LTA!J$102:AN$102,LTA!J$104:AN$104)</f>
        <v>118.42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-25</v>
      </c>
      <c r="AA87" s="75">
        <f>STOA!I87</f>
        <v>446.2</v>
      </c>
      <c r="AB87" s="75">
        <f>-STOA!O87</f>
        <v>0</v>
      </c>
      <c r="AC87">
        <f t="shared" si="3"/>
        <v>15.021025830764488</v>
      </c>
      <c r="AD87">
        <f t="shared" si="4"/>
        <v>1268.8873838490779</v>
      </c>
      <c r="AE87">
        <f>'IDT-1'!C87</f>
        <v>-24.555</v>
      </c>
      <c r="AF87" s="24"/>
      <c r="AG87">
        <f t="shared" si="5"/>
        <v>1244.3323838490778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-226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1.8663999999999998</v>
      </c>
      <c r="E88">
        <f>GT_NG!Q88</f>
        <v>-9.0959999999999999E-2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57.597440568762501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755.14814116258719</v>
      </c>
      <c r="P88" s="36">
        <v>68.357387948492601</v>
      </c>
      <c r="Q88" s="36">
        <v>22.08</v>
      </c>
      <c r="R88" s="38">
        <v>0</v>
      </c>
      <c r="S88" s="38">
        <v>0</v>
      </c>
      <c r="T88" s="37">
        <f>SUMPRODUCT(LTA!J88:AN88,LTA!J$101:AN$101,LTA!J$104:AN$104)</f>
        <v>40.67</v>
      </c>
      <c r="U88" s="37">
        <f>SUMPRODUCT(LTA!J88:AN88,LTA!J$102:AN$102,LTA!J$104:AN$104)</f>
        <v>118.42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446.2</v>
      </c>
      <c r="AB88" s="75">
        <f>-STOA!O88</f>
        <v>0</v>
      </c>
      <c r="AC88">
        <f t="shared" si="3"/>
        <v>14.812089333789899</v>
      </c>
      <c r="AD88">
        <f t="shared" si="4"/>
        <v>1292.4463203460525</v>
      </c>
      <c r="AE88">
        <f>'IDT-1'!C88</f>
        <v>-30</v>
      </c>
      <c r="AF88" s="24"/>
      <c r="AG88">
        <f t="shared" si="5"/>
        <v>1262.4463203460525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-226.99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1.8663999999999998</v>
      </c>
      <c r="E89">
        <f>GT_NG!Q89</f>
        <v>-9.0959999999999999E-2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57.597440568762501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755.25611148258713</v>
      </c>
      <c r="P89" s="36">
        <v>68.357387948492601</v>
      </c>
      <c r="Q89" s="36">
        <v>22.08</v>
      </c>
      <c r="R89" s="38">
        <v>0</v>
      </c>
      <c r="S89" s="38">
        <v>0</v>
      </c>
      <c r="T89" s="37">
        <f>SUMPRODUCT(LTA!J89:AN89,LTA!J$101:AN$101,LTA!J$104:AN$104)</f>
        <v>40.67</v>
      </c>
      <c r="U89" s="37">
        <f>SUMPRODUCT(LTA!J89:AN89,LTA!J$102:AN$102,LTA!J$104:AN$104)</f>
        <v>118.76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446.2</v>
      </c>
      <c r="AB89" s="75">
        <f>-STOA!O89</f>
        <v>0</v>
      </c>
      <c r="AC89">
        <f t="shared" si="3"/>
        <v>15.197139093675155</v>
      </c>
      <c r="AD89">
        <f t="shared" si="4"/>
        <v>1247.4992409061672</v>
      </c>
      <c r="AE89">
        <f>'IDT-1'!C89</f>
        <v>-5</v>
      </c>
      <c r="AF89" s="24"/>
      <c r="AG89">
        <f t="shared" si="5"/>
        <v>1242.4992409061672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-272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1.8663999999999998</v>
      </c>
      <c r="E90">
        <f>GT_NG!Q90</f>
        <v>-9.0959999999999999E-2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57.597440568762501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760.55220794797174</v>
      </c>
      <c r="P90" s="36">
        <v>68.357387948492601</v>
      </c>
      <c r="Q90" s="36">
        <v>22.08</v>
      </c>
      <c r="R90" s="38">
        <v>0</v>
      </c>
      <c r="S90" s="38">
        <v>0</v>
      </c>
      <c r="T90" s="37">
        <f>SUMPRODUCT(LTA!J90:AN90,LTA!J$101:AN$101,LTA!J$104:AN$104)</f>
        <v>40.67</v>
      </c>
      <c r="U90" s="37">
        <f>SUMPRODUCT(LTA!J90:AN90,LTA!J$102:AN$102,LTA!J$104:AN$104)</f>
        <v>119.08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446.2</v>
      </c>
      <c r="AB90" s="75">
        <f>-STOA!O90</f>
        <v>0</v>
      </c>
      <c r="AC90">
        <f t="shared" si="3"/>
        <v>15.176545042185273</v>
      </c>
      <c r="AD90">
        <f t="shared" si="4"/>
        <v>1261.1359314230415</v>
      </c>
      <c r="AE90">
        <f>'IDT-1'!C90</f>
        <v>0</v>
      </c>
      <c r="AF90" s="24"/>
      <c r="AG90">
        <f t="shared" si="5"/>
        <v>1261.1359314230415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-264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1.8663999999999998</v>
      </c>
      <c r="E91">
        <f>GT_NG!Q91</f>
        <v>-9.0959999999999999E-2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57.597440568762501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760.55220794797174</v>
      </c>
      <c r="P91" s="36">
        <v>68.357387948492601</v>
      </c>
      <c r="Q91" s="36">
        <v>22.08</v>
      </c>
      <c r="R91" s="38">
        <v>0</v>
      </c>
      <c r="S91" s="38">
        <v>0</v>
      </c>
      <c r="T91" s="37">
        <f>SUMPRODUCT(LTA!J91:AN91,LTA!J$101:AN$101,LTA!J$104:AN$104)</f>
        <v>46.33</v>
      </c>
      <c r="U91" s="37">
        <f>SUMPRODUCT(LTA!J91:AN91,LTA!J$102:AN$102,LTA!J$104:AN$104)</f>
        <v>119.58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482.49000000000007</v>
      </c>
      <c r="AB91" s="75">
        <f>-STOA!O91</f>
        <v>0</v>
      </c>
      <c r="AC91">
        <f t="shared" si="3"/>
        <v>15.592423146259499</v>
      </c>
      <c r="AD91">
        <f t="shared" si="4"/>
        <v>1296.1700533189673</v>
      </c>
      <c r="AE91">
        <f>'IDT-1'!C91</f>
        <v>-10</v>
      </c>
      <c r="AF91" s="24"/>
      <c r="AG91">
        <f t="shared" si="5"/>
        <v>1286.1700533189673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-271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1.8663999999999998</v>
      </c>
      <c r="E92">
        <f>GT_NG!Q92</f>
        <v>-9.0959999999999999E-2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57.597440568762501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760.55220794797174</v>
      </c>
      <c r="P92" s="36">
        <v>68.357387948492601</v>
      </c>
      <c r="Q92" s="36">
        <v>22.08</v>
      </c>
      <c r="R92" s="38">
        <v>0</v>
      </c>
      <c r="S92" s="38">
        <v>0</v>
      </c>
      <c r="T92" s="37">
        <f>SUMPRODUCT(LTA!J92:AN92,LTA!J$101:AN$101,LTA!J$104:AN$104)</f>
        <v>47.33</v>
      </c>
      <c r="U92" s="37">
        <f>SUMPRODUCT(LTA!J92:AN92,LTA!J$102:AN$102,LTA!J$104:AN$104)</f>
        <v>120.08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482.49000000000007</v>
      </c>
      <c r="AB92" s="75">
        <f>-STOA!O92</f>
        <v>0</v>
      </c>
      <c r="AC92">
        <f t="shared" si="3"/>
        <v>15.528782726735496</v>
      </c>
      <c r="AD92">
        <f t="shared" si="4"/>
        <v>1306.7336937384914</v>
      </c>
      <c r="AE92">
        <f>'IDT-1'!C92</f>
        <v>0</v>
      </c>
      <c r="AF92" s="24"/>
      <c r="AG92">
        <f t="shared" si="5"/>
        <v>1306.7336937384914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-262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1.8663999999999998</v>
      </c>
      <c r="E93">
        <f>GT_NG!Q93</f>
        <v>-9.0959999999999999E-2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57.597440568762501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759.56597964543994</v>
      </c>
      <c r="P93" s="36">
        <v>68.357387948492601</v>
      </c>
      <c r="Q93" s="36">
        <v>22.08</v>
      </c>
      <c r="R93" s="38">
        <v>0</v>
      </c>
      <c r="S93" s="38">
        <v>0</v>
      </c>
      <c r="T93" s="37">
        <f>SUMPRODUCT(LTA!J93:AN93,LTA!J$101:AN$101,LTA!J$104:AN$104)</f>
        <v>40</v>
      </c>
      <c r="U93" s="37">
        <f>SUMPRODUCT(LTA!J93:AN93,LTA!J$102:AN$102,LTA!J$104:AN$104)</f>
        <v>120.42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699.37</v>
      </c>
      <c r="AB93" s="75">
        <f>-STOA!O93</f>
        <v>0</v>
      </c>
      <c r="AC93">
        <f t="shared" si="3"/>
        <v>17.444526405767121</v>
      </c>
      <c r="AD93">
        <f t="shared" si="4"/>
        <v>1494.7217217569278</v>
      </c>
      <c r="AE93">
        <f>'IDT-1'!C93</f>
        <v>-195</v>
      </c>
      <c r="AF93" s="24"/>
      <c r="AG93">
        <f t="shared" si="5"/>
        <v>1299.7217217569278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-281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1.8663999999999998</v>
      </c>
      <c r="E94">
        <f>GT_NG!Q94</f>
        <v>-9.0959999999999999E-2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57.597440568762501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753.77064036859167</v>
      </c>
      <c r="P94" s="36">
        <v>68.357387948492601</v>
      </c>
      <c r="Q94" s="36">
        <v>22.08</v>
      </c>
      <c r="R94" s="38">
        <v>0</v>
      </c>
      <c r="S94" s="38">
        <v>0</v>
      </c>
      <c r="T94" s="37">
        <f>SUMPRODUCT(LTA!J94:AN94,LTA!J$101:AN$101,LTA!J$104:AN$104)</f>
        <v>40.33</v>
      </c>
      <c r="U94" s="37">
        <f>SUMPRODUCT(LTA!J94:AN94,LTA!J$102:AN$102,LTA!J$104:AN$104)</f>
        <v>120.76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699.37</v>
      </c>
      <c r="AB94" s="75">
        <f>-STOA!O94</f>
        <v>0</v>
      </c>
      <c r="AC94">
        <f t="shared" si="3"/>
        <v>17.486185133090487</v>
      </c>
      <c r="AD94">
        <f t="shared" si="4"/>
        <v>1479.5547237527564</v>
      </c>
      <c r="AE94">
        <f>'IDT-1'!C94</f>
        <v>-165</v>
      </c>
      <c r="AF94" s="24"/>
      <c r="AG94">
        <f t="shared" si="5"/>
        <v>1314.5547237527564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-291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1.8663999999999998</v>
      </c>
      <c r="E95">
        <f>GT_NG!Q95</f>
        <v>-9.0959999999999999E-2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57.597440568762501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754.44167052891396</v>
      </c>
      <c r="P95" s="36">
        <v>68.357387948492601</v>
      </c>
      <c r="Q95" s="36">
        <v>22.08</v>
      </c>
      <c r="R95" s="38">
        <v>0</v>
      </c>
      <c r="S95" s="38">
        <v>0</v>
      </c>
      <c r="T95" s="37">
        <f>SUMPRODUCT(LTA!J95:AN95,LTA!J$101:AN$101,LTA!J$104:AN$104)</f>
        <v>40.67</v>
      </c>
      <c r="U95" s="37">
        <f>SUMPRODUCT(LTA!J95:AN95,LTA!J$102:AN$102,LTA!J$104:AN$104)</f>
        <v>121.26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699.37</v>
      </c>
      <c r="AB95" s="75">
        <f>-STOA!O95</f>
        <v>0</v>
      </c>
      <c r="AC95">
        <f t="shared" si="3"/>
        <v>17.524291259611861</v>
      </c>
      <c r="AD95">
        <f t="shared" si="4"/>
        <v>1478.0276477865573</v>
      </c>
      <c r="AE95">
        <f>'IDT-1'!C95</f>
        <v>-155</v>
      </c>
      <c r="AF95" s="24"/>
      <c r="AG95">
        <f t="shared" si="5"/>
        <v>1323.0276477865573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-294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1.8663999999999998</v>
      </c>
      <c r="E96">
        <f>GT_NG!Q96</f>
        <v>-9.0959999999999999E-2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57.597440568762501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754.44167052891396</v>
      </c>
      <c r="P96" s="36">
        <v>68.357387948492601</v>
      </c>
      <c r="Q96" s="36">
        <v>22.08</v>
      </c>
      <c r="R96" s="38">
        <v>0</v>
      </c>
      <c r="S96" s="38">
        <v>0</v>
      </c>
      <c r="T96" s="37">
        <f>SUMPRODUCT(LTA!J96:AN96,LTA!J$101:AN$101,LTA!J$104:AN$104)</f>
        <v>40.67</v>
      </c>
      <c r="U96" s="37">
        <f>SUMPRODUCT(LTA!J96:AN96,LTA!J$102:AN$102,LTA!J$104:AN$104)</f>
        <v>121.76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699.37</v>
      </c>
      <c r="AB96" s="75">
        <f>-STOA!O96</f>
        <v>0</v>
      </c>
      <c r="AC96">
        <f t="shared" si="3"/>
        <v>17.503077786437192</v>
      </c>
      <c r="AD96">
        <f t="shared" si="4"/>
        <v>1481.5488612597319</v>
      </c>
      <c r="AE96">
        <f>'IDT-1'!C96</f>
        <v>-150</v>
      </c>
      <c r="AF96" s="24"/>
      <c r="AG96">
        <f t="shared" si="5"/>
        <v>1331.5488612597319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-291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1.8663999999999998</v>
      </c>
      <c r="E97">
        <f>GT_NG!Q97</f>
        <v>-9.0959999999999999E-2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57.597440568762501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754.6723530444666</v>
      </c>
      <c r="P97" s="36">
        <v>68.357387948492601</v>
      </c>
      <c r="Q97" s="36">
        <v>22.08</v>
      </c>
      <c r="R97" s="38">
        <v>0</v>
      </c>
      <c r="S97" s="38">
        <v>0</v>
      </c>
      <c r="T97" s="37">
        <f>SUMPRODUCT(LTA!J97:AN97,LTA!J$101:AN$101,LTA!J$104:AN$104)</f>
        <v>41.67</v>
      </c>
      <c r="U97" s="37">
        <f>SUMPRODUCT(LTA!J97:AN97,LTA!J$102:AN$102,LTA!J$104:AN$104)</f>
        <v>122.42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699.37</v>
      </c>
      <c r="AB97" s="75">
        <f>-STOA!O97</f>
        <v>0</v>
      </c>
      <c r="AC97">
        <f t="shared" si="3"/>
        <v>17.468132573218501</v>
      </c>
      <c r="AD97">
        <f t="shared" si="4"/>
        <v>1489.4744889885033</v>
      </c>
      <c r="AE97">
        <f>'IDT-1'!C97</f>
        <v>-155</v>
      </c>
      <c r="AF97" s="24"/>
      <c r="AG97">
        <f t="shared" si="5"/>
        <v>1334.4744889885033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-285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1.8663999999999998</v>
      </c>
      <c r="E98">
        <f>GT_NG!Q98</f>
        <v>-9.0959999999999999E-2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57.597440568762501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754.7559795104147</v>
      </c>
      <c r="P98" s="36">
        <v>68.357387948492601</v>
      </c>
      <c r="Q98" s="36">
        <v>22.08</v>
      </c>
      <c r="R98" s="38">
        <v>0</v>
      </c>
      <c r="S98" s="38">
        <v>0</v>
      </c>
      <c r="T98" s="37">
        <f>SUMPRODUCT(LTA!J98:AN98,LTA!J$101:AN$101,LTA!J$104:AN$104)</f>
        <v>42.33</v>
      </c>
      <c r="U98" s="37">
        <f>SUMPRODUCT(LTA!J98:AN98,LTA!J$102:AN$102,LTA!J$104:AN$104)</f>
        <v>123.08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699.37</v>
      </c>
      <c r="AB98" s="75">
        <f>-STOA!O98</f>
        <v>0</v>
      </c>
      <c r="AC98">
        <f t="shared" si="3"/>
        <v>17.462980720082687</v>
      </c>
      <c r="AD98">
        <f t="shared" si="4"/>
        <v>1492.8832673075872</v>
      </c>
      <c r="AE98">
        <f>'IDT-1'!C98</f>
        <v>-170</v>
      </c>
      <c r="AF98" s="24"/>
      <c r="AG98">
        <f t="shared" si="5"/>
        <v>1322.8832673075872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-283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5.966647499999999E-2</v>
      </c>
      <c r="E99">
        <f t="shared" si="6"/>
        <v>1.3913277877320407E-2</v>
      </c>
      <c r="F99">
        <f t="shared" si="6"/>
        <v>0</v>
      </c>
      <c r="G99">
        <f t="shared" si="6"/>
        <v>0.57599999999999996</v>
      </c>
      <c r="H99">
        <f t="shared" si="6"/>
        <v>0</v>
      </c>
      <c r="I99">
        <f t="shared" si="6"/>
        <v>1.2023294739496002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15.260241493206561</v>
      </c>
      <c r="P99" s="36">
        <f t="shared" si="6"/>
        <v>1.1028011346615805</v>
      </c>
      <c r="Q99" s="36">
        <f t="shared" si="6"/>
        <v>0.37820749999999964</v>
      </c>
      <c r="R99" s="38">
        <f t="shared" si="6"/>
        <v>0.28010433605565616</v>
      </c>
      <c r="S99" s="38">
        <f t="shared" si="6"/>
        <v>0</v>
      </c>
      <c r="T99" s="37">
        <f t="shared" si="6"/>
        <v>2.7592300000000014</v>
      </c>
      <c r="U99" s="37">
        <f t="shared" si="6"/>
        <v>2.140305000000001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-3.3412500000000001</v>
      </c>
      <c r="AA99" s="75">
        <f t="shared" si="6"/>
        <v>11.866749999999996</v>
      </c>
      <c r="AB99" s="75">
        <f t="shared" si="6"/>
        <v>0</v>
      </c>
      <c r="AC99">
        <f t="shared" si="6"/>
        <v>0.35674309026668832</v>
      </c>
      <c r="AD99">
        <f t="shared" si="6"/>
        <v>28.534930600484017</v>
      </c>
      <c r="AE99">
        <f t="shared" si="6"/>
        <v>-0.71923524999999999</v>
      </c>
      <c r="AG99">
        <f t="shared" si="6"/>
        <v>27.815695350484017</v>
      </c>
      <c r="AI99">
        <f t="shared" si="6"/>
        <v>0</v>
      </c>
      <c r="AJ99">
        <f t="shared" si="6"/>
        <v>0</v>
      </c>
      <c r="AK99">
        <f t="shared" si="6"/>
        <v>1.0122500000000001E-2</v>
      </c>
      <c r="AL99">
        <f t="shared" si="6"/>
        <v>-3.4167475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45477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3.9117000000000002</v>
      </c>
      <c r="E3">
        <f>GT_NG!T3</f>
        <v>-0.11868000000000002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38.388252427184469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608.69418153811102</v>
      </c>
      <c r="P3" s="36">
        <v>75.137128883114897</v>
      </c>
      <c r="Q3" s="36">
        <v>26.67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441.79999999999995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34.83</v>
      </c>
      <c r="Z3" s="34">
        <f>IEX!P3</f>
        <v>0</v>
      </c>
      <c r="AA3" s="75">
        <f>STOA!J3</f>
        <v>694.06</v>
      </c>
      <c r="AB3" s="75">
        <f>-STOA!P3</f>
        <v>0</v>
      </c>
      <c r="AC3">
        <f>SUMIF(B3:AB3,"&gt;0")*$AC$2-SUMIF(B3:AB3,"&lt;0")*($AC$2/(1-$AC$2))+SUMIF(AI3:AR3,"&gt;0")*$AC$2-SUMIF(AI3:AR3,"&lt;0")*($AC$2/(1-$AC$2))</f>
        <v>19.502375692234835</v>
      </c>
      <c r="AD3">
        <f>SUM(B3:AB3,AI3:AV3)-AC3</f>
        <v>1566.8702071561754</v>
      </c>
      <c r="AE3">
        <f>'IDT-1'!F3</f>
        <v>0</v>
      </c>
      <c r="AF3" s="24"/>
      <c r="AG3">
        <f>SUM(AD3:AF3)</f>
        <v>1566.8702071561754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-366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3.9117000000000002</v>
      </c>
      <c r="E4">
        <f>GT_NG!T4</f>
        <v>-0.11868000000000002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55.69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608.69418153811102</v>
      </c>
      <c r="P4" s="36">
        <v>75.137128883114897</v>
      </c>
      <c r="Q4" s="36">
        <v>26.67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441.79999999999995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9.01</v>
      </c>
      <c r="Z4" s="34">
        <f>IEX!P4</f>
        <v>0</v>
      </c>
      <c r="AA4" s="75">
        <f>STOA!J4</f>
        <v>694.06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19.684957103593153</v>
      </c>
      <c r="AD4">
        <f t="shared" ref="AD4:AD67" si="1">SUM(B4:AB4,AI4:AV4)-AC4</f>
        <v>1528.1693733176326</v>
      </c>
      <c r="AE4">
        <f>'IDT-1'!F4</f>
        <v>0</v>
      </c>
      <c r="AF4" s="24"/>
      <c r="AG4">
        <f t="shared" ref="AG4:AG67" si="2">SUM(AD4:AF4)</f>
        <v>1528.1693733176326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-396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3.9117000000000002</v>
      </c>
      <c r="E5">
        <f>GT_NG!T5</f>
        <v>-0.11868000000000002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57.27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608.20579008129823</v>
      </c>
      <c r="P5" s="36">
        <v>75.137128883114897</v>
      </c>
      <c r="Q5" s="36">
        <v>26.67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441.12999999999994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694.06</v>
      </c>
      <c r="AB5" s="75">
        <f>-STOA!P5</f>
        <v>0</v>
      </c>
      <c r="AC5">
        <f t="shared" si="0"/>
        <v>19.096073994137697</v>
      </c>
      <c r="AD5">
        <f t="shared" si="1"/>
        <v>1581.1698649702753</v>
      </c>
      <c r="AE5">
        <f>'IDT-1'!F5</f>
        <v>-14.227</v>
      </c>
      <c r="AF5" s="24"/>
      <c r="AG5">
        <f t="shared" si="2"/>
        <v>1566.9428649702752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-335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3.9117000000000002</v>
      </c>
      <c r="E6">
        <f>GT_NG!T6</f>
        <v>-0.11868000000000002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57.27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608.20597836867682</v>
      </c>
      <c r="P6" s="36">
        <v>75.137128883114897</v>
      </c>
      <c r="Q6" s="36">
        <v>26.67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440.95999999999992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694.06</v>
      </c>
      <c r="AB6" s="75">
        <f>-STOA!P6</f>
        <v>0</v>
      </c>
      <c r="AC6">
        <f t="shared" si="0"/>
        <v>19.04382062940234</v>
      </c>
      <c r="AD6">
        <f t="shared" si="1"/>
        <v>1587.0523066223893</v>
      </c>
      <c r="AE6">
        <f>'IDT-1'!F6</f>
        <v>-39.517000000000003</v>
      </c>
      <c r="AF6" s="24"/>
      <c r="AG6">
        <f t="shared" si="2"/>
        <v>1547.5353066223893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-329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3.9117000000000002</v>
      </c>
      <c r="E7">
        <f>GT_NG!T7</f>
        <v>-0.11868000000000002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57.27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587.00259659899405</v>
      </c>
      <c r="P7" s="36">
        <v>75.137128883114897</v>
      </c>
      <c r="Q7" s="36">
        <v>26.67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440.52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694.06</v>
      </c>
      <c r="AB7" s="75">
        <f>-STOA!P7</f>
        <v>0</v>
      </c>
      <c r="AC7">
        <f t="shared" si="0"/>
        <v>18.108083185021876</v>
      </c>
      <c r="AD7">
        <f t="shared" si="1"/>
        <v>1655.3446622970869</v>
      </c>
      <c r="AE7">
        <f>'IDT-1'!F7</f>
        <v>-68.697999999999993</v>
      </c>
      <c r="AF7" s="24"/>
      <c r="AG7">
        <f t="shared" si="2"/>
        <v>1586.6466622970868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-240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3.9117000000000002</v>
      </c>
      <c r="E8">
        <f>GT_NG!T8</f>
        <v>-0.11868000000000002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57.27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518.35103678694952</v>
      </c>
      <c r="P8" s="36">
        <v>75.137128883114897</v>
      </c>
      <c r="Q8" s="36">
        <v>26.67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440.34999999999997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694.06</v>
      </c>
      <c r="AB8" s="75">
        <f>-STOA!P8</f>
        <v>0</v>
      </c>
      <c r="AC8">
        <f t="shared" si="0"/>
        <v>17.352087770378034</v>
      </c>
      <c r="AD8">
        <f t="shared" si="1"/>
        <v>1608.2790978996863</v>
      </c>
      <c r="AE8">
        <f>'IDT-1'!F8</f>
        <v>-66.313000000000002</v>
      </c>
      <c r="AF8" s="24"/>
      <c r="AG8">
        <f t="shared" si="2"/>
        <v>1541.9660978996862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-219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3.9117000000000002</v>
      </c>
      <c r="E9">
        <f>GT_NG!T9</f>
        <v>-0.11868000000000002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460.79960903310331</v>
      </c>
      <c r="P9" s="36">
        <v>75.137128883114897</v>
      </c>
      <c r="Q9" s="36">
        <v>26.67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440.17999999999995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694.06</v>
      </c>
      <c r="AB9" s="75">
        <f>-STOA!P9</f>
        <v>0</v>
      </c>
      <c r="AC9">
        <f t="shared" si="0"/>
        <v>16.623654303836627</v>
      </c>
      <c r="AD9">
        <f t="shared" si="1"/>
        <v>1582.5433962716163</v>
      </c>
      <c r="AE9">
        <f>'IDT-1'!F9</f>
        <v>-40.365000000000002</v>
      </c>
      <c r="AF9" s="24"/>
      <c r="AG9">
        <f t="shared" si="2"/>
        <v>1542.1783962716163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-189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3.9117000000000002</v>
      </c>
      <c r="E10">
        <f>GT_NG!T10</f>
        <v>-0.11868000000000002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429.75153917182655</v>
      </c>
      <c r="P10" s="36">
        <v>75.137128883114897</v>
      </c>
      <c r="Q10" s="36">
        <v>26.67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395.07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694.06</v>
      </c>
      <c r="AB10" s="75">
        <f>-STOA!P10</f>
        <v>0</v>
      </c>
      <c r="AC10">
        <f t="shared" si="0"/>
        <v>15.873801466578346</v>
      </c>
      <c r="AD10">
        <f t="shared" si="1"/>
        <v>1520.135179247598</v>
      </c>
      <c r="AE10">
        <f>'IDT-1'!F10</f>
        <v>0</v>
      </c>
      <c r="AF10" s="24"/>
      <c r="AG10">
        <f t="shared" si="2"/>
        <v>1520.135179247598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-176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3.9117000000000002</v>
      </c>
      <c r="E11">
        <f>GT_NG!T11</f>
        <v>-0.11868000000000002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423.56062803891479</v>
      </c>
      <c r="P11" s="36">
        <v>75.137128883114897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394.61999999999995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693.88</v>
      </c>
      <c r="AB11" s="75">
        <f>-STOA!P11</f>
        <v>0</v>
      </c>
      <c r="AC11">
        <f t="shared" si="0"/>
        <v>15.428604554489882</v>
      </c>
      <c r="AD11">
        <f t="shared" si="1"/>
        <v>1521.8094650267744</v>
      </c>
      <c r="AE11">
        <f>'IDT-1'!F11</f>
        <v>0</v>
      </c>
      <c r="AF11" s="24"/>
      <c r="AG11">
        <f t="shared" si="2"/>
        <v>1521.8094650267744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-149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3.9117000000000002</v>
      </c>
      <c r="E12">
        <f>GT_NG!T12</f>
        <v>-0.11868000000000002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423.34210351065281</v>
      </c>
      <c r="P12" s="36">
        <v>75.137128883114897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394.44999999999993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693.88</v>
      </c>
      <c r="AB12" s="75">
        <f>-STOA!P12</f>
        <v>0</v>
      </c>
      <c r="AC12">
        <f t="shared" si="0"/>
        <v>15.603235260675154</v>
      </c>
      <c r="AD12">
        <f t="shared" si="1"/>
        <v>1500.2463097923276</v>
      </c>
      <c r="AE12">
        <f>'IDT-1'!F12</f>
        <v>0</v>
      </c>
      <c r="AF12" s="24"/>
      <c r="AG12">
        <f t="shared" si="2"/>
        <v>1500.2463097923276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-170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3.9117000000000002</v>
      </c>
      <c r="E13">
        <f>GT_NG!T13</f>
        <v>-0.11868000000000002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423.34214680514833</v>
      </c>
      <c r="P13" s="36">
        <v>75.13338265081461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393.78999999999996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693.88</v>
      </c>
      <c r="AB13" s="75">
        <f>-STOA!P13</f>
        <v>0</v>
      </c>
      <c r="AC13">
        <f t="shared" si="0"/>
        <v>15.606131313722482</v>
      </c>
      <c r="AD13">
        <f t="shared" si="1"/>
        <v>1498.5797108014754</v>
      </c>
      <c r="AE13">
        <f>'IDT-1'!F13</f>
        <v>0</v>
      </c>
      <c r="AF13" s="24"/>
      <c r="AG13">
        <f t="shared" si="2"/>
        <v>1498.5797108014754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-171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3.9117000000000002</v>
      </c>
      <c r="E14">
        <f>GT_NG!T14</f>
        <v>-0.11868000000000002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423.34214202998203</v>
      </c>
      <c r="P14" s="36">
        <v>75.13338265081461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393.61999999999995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693.88</v>
      </c>
      <c r="AB14" s="75">
        <f>-STOA!P14</f>
        <v>0</v>
      </c>
      <c r="AC14">
        <f t="shared" si="0"/>
        <v>15.782597585833756</v>
      </c>
      <c r="AD14">
        <f t="shared" si="1"/>
        <v>1477.2332397541975</v>
      </c>
      <c r="AE14">
        <f>'IDT-1'!F14</f>
        <v>0</v>
      </c>
      <c r="AF14" s="24"/>
      <c r="AG14">
        <f t="shared" si="2"/>
        <v>1477.2332397541975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-192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3.9117000000000002</v>
      </c>
      <c r="E15">
        <f>GT_NG!T15</f>
        <v>-0.11868000000000002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421.47720815946167</v>
      </c>
      <c r="P15" s="36">
        <v>19.28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393.52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693.68999999999994</v>
      </c>
      <c r="AB15" s="75">
        <f>-STOA!P15</f>
        <v>0</v>
      </c>
      <c r="AC15">
        <f t="shared" si="0"/>
        <v>14.846356367635419</v>
      </c>
      <c r="AD15">
        <f t="shared" si="1"/>
        <v>1473.161164451061</v>
      </c>
      <c r="AE15">
        <f>'IDT-1'!F15</f>
        <v>0</v>
      </c>
      <c r="AF15" s="24"/>
      <c r="AG15">
        <f t="shared" si="2"/>
        <v>1473.161164451061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-139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3.9117000000000002</v>
      </c>
      <c r="E16">
        <f>GT_NG!T16</f>
        <v>-0.11868000000000002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421.51726919240724</v>
      </c>
      <c r="P16" s="36">
        <v>19.28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393.34999999999997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693.68999999999994</v>
      </c>
      <c r="AB16" s="75">
        <f>-STOA!P16</f>
        <v>0</v>
      </c>
      <c r="AC16">
        <f t="shared" si="0"/>
        <v>14.997745719360164</v>
      </c>
      <c r="AD16">
        <f t="shared" si="1"/>
        <v>1454.8798361322818</v>
      </c>
      <c r="AE16">
        <f>'IDT-1'!F16</f>
        <v>0</v>
      </c>
      <c r="AF16" s="24"/>
      <c r="AG16">
        <f t="shared" si="2"/>
        <v>1454.8798361322818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-157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3.9117000000000002</v>
      </c>
      <c r="E17">
        <f>GT_NG!T17</f>
        <v>-0.11868000000000002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422.64693321873557</v>
      </c>
      <c r="P17" s="36">
        <v>19.28</v>
      </c>
      <c r="Q17" s="36">
        <v>17.649999999999999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393.02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693.68999999999994</v>
      </c>
      <c r="AB17" s="75">
        <f>-STOA!P17</f>
        <v>0</v>
      </c>
      <c r="AC17">
        <f t="shared" si="0"/>
        <v>15.257298051679106</v>
      </c>
      <c r="AD17">
        <f t="shared" si="1"/>
        <v>1445.3499478262913</v>
      </c>
      <c r="AE17">
        <f>'IDT-1'!F17</f>
        <v>0</v>
      </c>
      <c r="AF17" s="24"/>
      <c r="AG17">
        <f t="shared" si="2"/>
        <v>1445.3499478262913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-177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3.9117000000000002</v>
      </c>
      <c r="E18">
        <f>GT_NG!T18</f>
        <v>-0.11868000000000002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422.64693321873557</v>
      </c>
      <c r="P18" s="36">
        <v>19.28</v>
      </c>
      <c r="Q18" s="36">
        <v>17.649999999999999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392.67999999999995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-20</v>
      </c>
      <c r="AA18" s="75">
        <f>STOA!J18</f>
        <v>693.68999999999994</v>
      </c>
      <c r="AB18" s="75">
        <f>-STOA!P18</f>
        <v>0</v>
      </c>
      <c r="AC18">
        <f t="shared" si="0"/>
        <v>15.389980575277329</v>
      </c>
      <c r="AD18">
        <f t="shared" si="1"/>
        <v>1428.8772653026929</v>
      </c>
      <c r="AE18">
        <f>'IDT-1'!F18</f>
        <v>0</v>
      </c>
      <c r="AF18" s="24"/>
      <c r="AG18">
        <f t="shared" si="2"/>
        <v>1428.8772653026929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-173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3.9117000000000002</v>
      </c>
      <c r="E19">
        <f>GT_NG!T19</f>
        <v>-0.11868000000000002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422.69040463113555</v>
      </c>
      <c r="P19" s="36">
        <v>19.28</v>
      </c>
      <c r="Q19" s="36">
        <v>17.649999999999999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391.96999999999997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-43</v>
      </c>
      <c r="AA19" s="75">
        <f>STOA!J19</f>
        <v>693.41</v>
      </c>
      <c r="AB19" s="75">
        <f>-STOA!P19</f>
        <v>0</v>
      </c>
      <c r="AC19">
        <f t="shared" si="0"/>
        <v>15.593808678263716</v>
      </c>
      <c r="AD19">
        <f t="shared" si="1"/>
        <v>1402.7269086121066</v>
      </c>
      <c r="AE19">
        <f>'IDT-1'!F19</f>
        <v>0</v>
      </c>
      <c r="AF19" s="24"/>
      <c r="AG19">
        <f t="shared" si="2"/>
        <v>1402.7269086121066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-175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3.9117000000000002</v>
      </c>
      <c r="E20">
        <f>GT_NG!T20</f>
        <v>-0.11868000000000002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423.11395179379349</v>
      </c>
      <c r="P20" s="36">
        <v>19.28</v>
      </c>
      <c r="Q20" s="36">
        <v>17.649999999999999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391.64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-58</v>
      </c>
      <c r="AA20" s="75">
        <f>STOA!J20</f>
        <v>693.41</v>
      </c>
      <c r="AB20" s="75">
        <f>-STOA!P20</f>
        <v>0</v>
      </c>
      <c r="AC20">
        <f t="shared" si="0"/>
        <v>15.687777209403825</v>
      </c>
      <c r="AD20">
        <f t="shared" si="1"/>
        <v>1391.7264872436247</v>
      </c>
      <c r="AE20">
        <f>'IDT-1'!F20</f>
        <v>0</v>
      </c>
      <c r="AF20" s="24"/>
      <c r="AG20">
        <f t="shared" si="2"/>
        <v>1391.7264872436247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-171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3.9117000000000002</v>
      </c>
      <c r="E21">
        <f>GT_NG!T21</f>
        <v>-0.11868000000000002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424.08991687747459</v>
      </c>
      <c r="P21" s="36">
        <v>19.28</v>
      </c>
      <c r="Q21" s="36">
        <v>17.649999999999999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391.46999999999997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-69</v>
      </c>
      <c r="AA21" s="75">
        <f>STOA!J21</f>
        <v>693.41</v>
      </c>
      <c r="AB21" s="75">
        <f>-STOA!P21</f>
        <v>0</v>
      </c>
      <c r="AC21">
        <f t="shared" si="0"/>
        <v>15.855499312879635</v>
      </c>
      <c r="AD21">
        <f t="shared" si="1"/>
        <v>1373.3647302238296</v>
      </c>
      <c r="AE21">
        <f>'IDT-1'!F21</f>
        <v>0</v>
      </c>
      <c r="AF21" s="24"/>
      <c r="AG21">
        <f t="shared" si="2"/>
        <v>1373.3647302238296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-179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3.9117000000000002</v>
      </c>
      <c r="E22">
        <f>GT_NG!T22</f>
        <v>-0.11868000000000002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423.02883348300446</v>
      </c>
      <c r="P22" s="36">
        <v>19.28</v>
      </c>
      <c r="Q22" s="36">
        <v>17.649999999999999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391.14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-87</v>
      </c>
      <c r="AA22" s="75">
        <f>STOA!J22</f>
        <v>693.41</v>
      </c>
      <c r="AB22" s="75">
        <f>-STOA!P22</f>
        <v>0</v>
      </c>
      <c r="AC22">
        <f t="shared" si="0"/>
        <v>15.979352735964312</v>
      </c>
      <c r="AD22">
        <f t="shared" si="1"/>
        <v>1355.849793406275</v>
      </c>
      <c r="AE22">
        <f>'IDT-1'!F22</f>
        <v>0</v>
      </c>
      <c r="AF22" s="24"/>
      <c r="AG22">
        <f t="shared" si="2"/>
        <v>1355.849793406275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-177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3.9117000000000002</v>
      </c>
      <c r="E23">
        <f>GT_NG!T23</f>
        <v>-0.11868000000000002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421.14720964378387</v>
      </c>
      <c r="P23" s="36">
        <v>19.28</v>
      </c>
      <c r="Q23" s="36">
        <v>17.649999999999999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390.52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-110</v>
      </c>
      <c r="AA23" s="75">
        <f>STOA!J23</f>
        <v>693.14</v>
      </c>
      <c r="AB23" s="75">
        <f>-STOA!P23</f>
        <v>0</v>
      </c>
      <c r="AC23">
        <f t="shared" si="0"/>
        <v>16.116853669333253</v>
      </c>
      <c r="AD23">
        <f t="shared" si="1"/>
        <v>1333.9606686336854</v>
      </c>
      <c r="AE23">
        <f>'IDT-1'!F23</f>
        <v>0</v>
      </c>
      <c r="AF23" s="24"/>
      <c r="AG23">
        <f t="shared" si="2"/>
        <v>1333.9606686336854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-172.98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3.9117000000000002</v>
      </c>
      <c r="E24">
        <f>GT_NG!T24</f>
        <v>-0.11868000000000002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422.22701088266246</v>
      </c>
      <c r="P24" s="36">
        <v>19.28</v>
      </c>
      <c r="Q24" s="36">
        <v>17.649999999999999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390.36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-212</v>
      </c>
      <c r="AA24" s="75">
        <f>STOA!J24</f>
        <v>693.14</v>
      </c>
      <c r="AB24" s="75">
        <f>-STOA!P24</f>
        <v>0</v>
      </c>
      <c r="AC24">
        <f t="shared" si="0"/>
        <v>16.25181678876767</v>
      </c>
      <c r="AD24">
        <f t="shared" si="1"/>
        <v>1319.7255067531298</v>
      </c>
      <c r="AE24">
        <f>'IDT-1'!F24</f>
        <v>0</v>
      </c>
      <c r="AF24" s="24"/>
      <c r="AG24">
        <f t="shared" si="2"/>
        <v>1319.7255067531298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-86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3.9117000000000002</v>
      </c>
      <c r="E25">
        <f>GT_NG!T25</f>
        <v>-0.11868000000000002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425.61318908738684</v>
      </c>
      <c r="P25" s="36">
        <v>19.28</v>
      </c>
      <c r="Q25" s="36">
        <v>17.649999999999999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390.35578399999997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-229</v>
      </c>
      <c r="AA25" s="75">
        <f>STOA!J25</f>
        <v>693.14</v>
      </c>
      <c r="AB25" s="75">
        <f>-STOA!P25</f>
        <v>0</v>
      </c>
      <c r="AC25">
        <f t="shared" si="0"/>
        <v>16.398821479435799</v>
      </c>
      <c r="AD25">
        <f t="shared" si="1"/>
        <v>1308.9604642671859</v>
      </c>
      <c r="AE25">
        <f>'IDT-1'!F25</f>
        <v>0</v>
      </c>
      <c r="AF25" s="24"/>
      <c r="AG25">
        <f t="shared" si="2"/>
        <v>1308.9604642671859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-83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3.9117000000000002</v>
      </c>
      <c r="E26">
        <f>GT_NG!T26</f>
        <v>-0.11868000000000002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438.41416661354287</v>
      </c>
      <c r="P26" s="36">
        <v>19.28</v>
      </c>
      <c r="Q26" s="36">
        <v>17.649999999999999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390.43380000000002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-259</v>
      </c>
      <c r="AA26" s="75">
        <f>STOA!J26</f>
        <v>693.14</v>
      </c>
      <c r="AB26" s="75">
        <f>-STOA!P26</f>
        <v>0</v>
      </c>
      <c r="AC26">
        <f t="shared" si="0"/>
        <v>16.710312810452848</v>
      </c>
      <c r="AD26">
        <f t="shared" si="1"/>
        <v>1297.5279664623247</v>
      </c>
      <c r="AE26">
        <f>'IDT-1'!F26</f>
        <v>0</v>
      </c>
      <c r="AF26" s="24"/>
      <c r="AG26">
        <f t="shared" si="2"/>
        <v>1297.5279664623247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-77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3.9117000000000002</v>
      </c>
      <c r="E27">
        <f>GT_NG!T27</f>
        <v>-0.11868000000000002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438.37069520114284</v>
      </c>
      <c r="P27" s="36">
        <v>19.28</v>
      </c>
      <c r="Q27" s="36">
        <v>17.649999999999999</v>
      </c>
      <c r="R27" s="38">
        <v>3.2000000000000006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387.65735199999995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-272</v>
      </c>
      <c r="AA27" s="75">
        <f>STOA!J27</f>
        <v>692.87</v>
      </c>
      <c r="AB27" s="75">
        <f>-STOA!P27</f>
        <v>0</v>
      </c>
      <c r="AC27">
        <f t="shared" si="0"/>
        <v>16.753522118288245</v>
      </c>
      <c r="AD27">
        <f t="shared" si="1"/>
        <v>1294.5948377420896</v>
      </c>
      <c r="AE27">
        <f>'IDT-1'!F27</f>
        <v>0</v>
      </c>
      <c r="AF27" s="24"/>
      <c r="AG27">
        <f t="shared" si="2"/>
        <v>1294.5948377420896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-68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3.9117000000000002</v>
      </c>
      <c r="E28">
        <f>GT_NG!T28</f>
        <v>-0.11868000000000002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438.37069520114284</v>
      </c>
      <c r="P28" s="36">
        <v>19.28</v>
      </c>
      <c r="Q28" s="36">
        <v>17.649999999999999</v>
      </c>
      <c r="R28" s="38">
        <v>5.85</v>
      </c>
      <c r="S28" s="38">
        <v>0</v>
      </c>
      <c r="T28" s="37">
        <f>SUMPRODUCT(LTA!J28:AN28,LTA!J$101:AN$101,LTA!J$105:AN$105)</f>
        <v>2.21</v>
      </c>
      <c r="U28" s="37">
        <f>SUMPRODUCT(LTA!J28:AN28,LTA!J$102:AN$102,LTA!J$105:AN$105)</f>
        <v>388.99205599999999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-281</v>
      </c>
      <c r="AA28" s="75">
        <f>STOA!J28</f>
        <v>692.87</v>
      </c>
      <c r="AB28" s="75">
        <f>-STOA!P28</f>
        <v>0</v>
      </c>
      <c r="AC28">
        <f t="shared" si="0"/>
        <v>16.839513420512692</v>
      </c>
      <c r="AD28">
        <f t="shared" si="1"/>
        <v>1294.7035504398652</v>
      </c>
      <c r="AE28">
        <f>'IDT-1'!F28</f>
        <v>0</v>
      </c>
      <c r="AF28" s="24"/>
      <c r="AG28">
        <f t="shared" si="2"/>
        <v>1294.7035504398652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-64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3.9117000000000002</v>
      </c>
      <c r="E29">
        <f>GT_NG!T29</f>
        <v>-0.11868000000000002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438.28375206954286</v>
      </c>
      <c r="P29" s="36">
        <v>19.28</v>
      </c>
      <c r="Q29" s="36">
        <v>17.649999999999999</v>
      </c>
      <c r="R29" s="38">
        <v>8.7500000000000018</v>
      </c>
      <c r="S29" s="38">
        <v>0</v>
      </c>
      <c r="T29" s="37">
        <f>SUMPRODUCT(LTA!J29:AN29,LTA!J$101:AN$101,LTA!J$105:AN$105)</f>
        <v>5.64</v>
      </c>
      <c r="U29" s="37">
        <f>SUMPRODUCT(LTA!J29:AN29,LTA!J$102:AN$102,LTA!J$105:AN$105)</f>
        <v>390.68733599999996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-292</v>
      </c>
      <c r="AA29" s="75">
        <f>STOA!J29</f>
        <v>692.87</v>
      </c>
      <c r="AB29" s="75">
        <f>-STOA!P29</f>
        <v>0</v>
      </c>
      <c r="AC29">
        <f t="shared" si="0"/>
        <v>17.160330181953924</v>
      </c>
      <c r="AD29">
        <f t="shared" si="1"/>
        <v>1272.3210705468239</v>
      </c>
      <c r="AE29">
        <f>'IDT-1'!F29</f>
        <v>0</v>
      </c>
      <c r="AF29" s="24"/>
      <c r="AG29">
        <f t="shared" si="2"/>
        <v>1272.3210705468239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-83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3.9117000000000002</v>
      </c>
      <c r="E30">
        <f>GT_NG!T30</f>
        <v>-0.11868000000000002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438.28375206954286</v>
      </c>
      <c r="P30" s="36">
        <v>19.28</v>
      </c>
      <c r="Q30" s="36">
        <v>17.649999999999999</v>
      </c>
      <c r="R30" s="38">
        <v>13.75</v>
      </c>
      <c r="S30" s="38">
        <v>0</v>
      </c>
      <c r="T30" s="37">
        <f>SUMPRODUCT(LTA!J30:AN30,LTA!J$101:AN$101,LTA!J$105:AN$105)</f>
        <v>9</v>
      </c>
      <c r="U30" s="37">
        <f>SUMPRODUCT(LTA!J30:AN30,LTA!J$102:AN$102,LTA!J$105:AN$105)</f>
        <v>392.60294399999998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-301</v>
      </c>
      <c r="AA30" s="75">
        <f>STOA!J30</f>
        <v>692.87</v>
      </c>
      <c r="AB30" s="75">
        <f>-STOA!P30</f>
        <v>0</v>
      </c>
      <c r="AC30">
        <f t="shared" si="0"/>
        <v>17.373712655027255</v>
      </c>
      <c r="AD30">
        <f t="shared" si="1"/>
        <v>1267.3832960737504</v>
      </c>
      <c r="AE30">
        <f>'IDT-1'!F30</f>
        <v>0</v>
      </c>
      <c r="AF30" s="24"/>
      <c r="AG30">
        <f t="shared" si="2"/>
        <v>1267.3832960737504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-89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3.9117000000000002</v>
      </c>
      <c r="E31">
        <f>GT_NG!T31</f>
        <v>-0.11868000000000002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426.87462814397094</v>
      </c>
      <c r="P31" s="36">
        <v>19.28</v>
      </c>
      <c r="Q31" s="36">
        <v>17.649999999999999</v>
      </c>
      <c r="R31" s="38">
        <v>20.28</v>
      </c>
      <c r="S31" s="38">
        <v>0</v>
      </c>
      <c r="T31" s="37">
        <f>SUMPRODUCT(LTA!J31:AN31,LTA!J$101:AN$101,LTA!J$105:AN$105)</f>
        <v>12.47</v>
      </c>
      <c r="U31" s="37">
        <f>SUMPRODUCT(LTA!J31:AN31,LTA!J$102:AN$102,LTA!J$105:AN$105)</f>
        <v>353.55937599999999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-72</v>
      </c>
      <c r="AA31" s="75">
        <f>STOA!J31</f>
        <v>692.68</v>
      </c>
      <c r="AB31" s="75">
        <f>-STOA!P31</f>
        <v>0</v>
      </c>
      <c r="AC31">
        <f t="shared" si="0"/>
        <v>16.566400367983555</v>
      </c>
      <c r="AD31">
        <f t="shared" si="1"/>
        <v>1282.5479164352223</v>
      </c>
      <c r="AE31">
        <f>'IDT-1'!F31</f>
        <v>0</v>
      </c>
      <c r="AF31" s="24"/>
      <c r="AG31">
        <f t="shared" si="2"/>
        <v>1282.5479164352223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-263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3.9117000000000002</v>
      </c>
      <c r="E32">
        <f>GT_NG!T32</f>
        <v>-0.11868000000000002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407.32505924086013</v>
      </c>
      <c r="P32" s="36">
        <v>19.28</v>
      </c>
      <c r="Q32" s="36">
        <v>17.649999999999999</v>
      </c>
      <c r="R32" s="38">
        <v>23.72</v>
      </c>
      <c r="S32" s="38">
        <v>0</v>
      </c>
      <c r="T32" s="37">
        <f>SUMPRODUCT(LTA!J32:AN32,LTA!J$101:AN$101,LTA!J$105:AN$105)</f>
        <v>18.02</v>
      </c>
      <c r="U32" s="37">
        <f>SUMPRODUCT(LTA!J32:AN32,LTA!J$102:AN$102,LTA!J$105:AN$105)</f>
        <v>317.63663199999996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-73</v>
      </c>
      <c r="AA32" s="75">
        <f>STOA!J32</f>
        <v>692.68</v>
      </c>
      <c r="AB32" s="75">
        <f>-STOA!P32</f>
        <v>0</v>
      </c>
      <c r="AC32">
        <f t="shared" si="0"/>
        <v>15.803217999702305</v>
      </c>
      <c r="AD32">
        <f t="shared" si="1"/>
        <v>1280.8287859003924</v>
      </c>
      <c r="AE32">
        <f>'IDT-1'!F32</f>
        <v>0</v>
      </c>
      <c r="AF32" s="24"/>
      <c r="AG32">
        <f t="shared" si="2"/>
        <v>1280.8287859003924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-218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3.9117000000000002</v>
      </c>
      <c r="E33">
        <f>GT_NG!T33</f>
        <v>-0.11868000000000002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407.28158782846015</v>
      </c>
      <c r="P33" s="36">
        <v>19.28</v>
      </c>
      <c r="Q33" s="36">
        <v>17.649999999999999</v>
      </c>
      <c r="R33" s="38">
        <v>25.2</v>
      </c>
      <c r="S33" s="38">
        <v>0</v>
      </c>
      <c r="T33" s="37">
        <f>SUMPRODUCT(LTA!J33:AN33,LTA!J$101:AN$101,LTA!J$105:AN$105)</f>
        <v>22.65</v>
      </c>
      <c r="U33" s="37">
        <f>SUMPRODUCT(LTA!J33:AN33,LTA!J$102:AN$102,LTA!J$105:AN$105)</f>
        <v>276.53546399999999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-82</v>
      </c>
      <c r="AA33" s="75">
        <f>STOA!J33</f>
        <v>692.68</v>
      </c>
      <c r="AB33" s="75">
        <f>-STOA!P33</f>
        <v>0</v>
      </c>
      <c r="AC33">
        <f t="shared" si="0"/>
        <v>15.187023035092361</v>
      </c>
      <c r="AD33">
        <f t="shared" si="1"/>
        <v>1284.4103414526026</v>
      </c>
      <c r="AE33">
        <f>'IDT-1'!F33</f>
        <v>0</v>
      </c>
      <c r="AF33" s="24"/>
      <c r="AG33">
        <f t="shared" si="2"/>
        <v>1284.4103414526026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-171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3.9117000000000002</v>
      </c>
      <c r="E34">
        <f>GT_NG!T34</f>
        <v>-0.11868000000000002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407.28158782846015</v>
      </c>
      <c r="P34" s="36">
        <v>19.28</v>
      </c>
      <c r="Q34" s="36">
        <v>17.649999999999999</v>
      </c>
      <c r="R34" s="38">
        <v>25.2</v>
      </c>
      <c r="S34" s="38">
        <v>0</v>
      </c>
      <c r="T34" s="37">
        <f>SUMPRODUCT(LTA!J34:AN34,LTA!J$101:AN$101,LTA!J$105:AN$105)</f>
        <v>30.64</v>
      </c>
      <c r="U34" s="37">
        <f>SUMPRODUCT(LTA!J34:AN34,LTA!J$102:AN$102,LTA!J$105:AN$105)</f>
        <v>278.907848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-102</v>
      </c>
      <c r="AA34" s="75">
        <f>STOA!J34</f>
        <v>692.68</v>
      </c>
      <c r="AB34" s="75">
        <f>-STOA!P34</f>
        <v>0</v>
      </c>
      <c r="AC34">
        <f t="shared" si="0"/>
        <v>15.358778637941251</v>
      </c>
      <c r="AD34">
        <f t="shared" si="1"/>
        <v>1284.6009698497537</v>
      </c>
      <c r="AE34">
        <f>'IDT-1'!F34</f>
        <v>0</v>
      </c>
      <c r="AF34" s="24"/>
      <c r="AG34">
        <f t="shared" si="2"/>
        <v>1284.6009698497537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-161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3.9117000000000002</v>
      </c>
      <c r="E35">
        <f>GT_NG!T35</f>
        <v>-0.11868000000000002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411.59375930492791</v>
      </c>
      <c r="P35" s="36">
        <v>19.28</v>
      </c>
      <c r="Q35" s="36">
        <v>17.649999999999999</v>
      </c>
      <c r="R35" s="38">
        <v>25.2</v>
      </c>
      <c r="S35" s="38">
        <v>0</v>
      </c>
      <c r="T35" s="37">
        <f>SUMPRODUCT(LTA!J35:AN35,LTA!J$101:AN$101,LTA!J$105:AN$105)</f>
        <v>29.66</v>
      </c>
      <c r="U35" s="37">
        <f>SUMPRODUCT(LTA!J35:AN35,LTA!J$102:AN$102,LTA!J$105:AN$105)</f>
        <v>295.78948799999995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-104</v>
      </c>
      <c r="AA35" s="75">
        <f>STOA!J35</f>
        <v>692.5</v>
      </c>
      <c r="AB35" s="75">
        <f>-STOA!P35</f>
        <v>0</v>
      </c>
      <c r="AC35">
        <f t="shared" si="0"/>
        <v>15.332226026671133</v>
      </c>
      <c r="AD35">
        <f t="shared" si="1"/>
        <v>1327.6613339374917</v>
      </c>
      <c r="AE35">
        <f>'IDT-1'!F35</f>
        <v>0</v>
      </c>
      <c r="AF35" s="24"/>
      <c r="AG35">
        <f t="shared" si="2"/>
        <v>1327.6613339374917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-136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3.9117000000000002</v>
      </c>
      <c r="E36">
        <f>GT_NG!T36</f>
        <v>-0.11868000000000002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411.59375930492791</v>
      </c>
      <c r="P36" s="36">
        <v>19.28</v>
      </c>
      <c r="Q36" s="36">
        <v>17.649999999999999</v>
      </c>
      <c r="R36" s="38">
        <v>25.2</v>
      </c>
      <c r="S36" s="38">
        <v>0</v>
      </c>
      <c r="T36" s="37">
        <f>SUMPRODUCT(LTA!J36:AN36,LTA!J$101:AN$101,LTA!J$105:AN$105)</f>
        <v>37.69</v>
      </c>
      <c r="U36" s="37">
        <f>SUMPRODUCT(LTA!J36:AN36,LTA!J$102:AN$102,LTA!J$105:AN$105)</f>
        <v>297.64038399999998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-101</v>
      </c>
      <c r="AA36" s="75">
        <f>STOA!J36</f>
        <v>692.5</v>
      </c>
      <c r="AB36" s="75">
        <f>-STOA!P36</f>
        <v>0</v>
      </c>
      <c r="AC36">
        <f t="shared" si="0"/>
        <v>15.499937130320024</v>
      </c>
      <c r="AD36">
        <f t="shared" si="1"/>
        <v>1327.374518833843</v>
      </c>
      <c r="AE36">
        <f>'IDT-1'!F36</f>
        <v>0</v>
      </c>
      <c r="AF36" s="24"/>
      <c r="AG36">
        <f t="shared" si="2"/>
        <v>1327.374518833843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-149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3.9117000000000002</v>
      </c>
      <c r="E37">
        <f>GT_NG!T37</f>
        <v>-0.11868000000000002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411.83164927726227</v>
      </c>
      <c r="P37" s="36">
        <v>19.28</v>
      </c>
      <c r="Q37" s="36">
        <v>17.649999999999999</v>
      </c>
      <c r="R37" s="38">
        <v>25.2</v>
      </c>
      <c r="S37" s="38">
        <v>0</v>
      </c>
      <c r="T37" s="37">
        <f>SUMPRODUCT(LTA!J37:AN37,LTA!J$101:AN$101,LTA!J$105:AN$105)</f>
        <v>45.74</v>
      </c>
      <c r="U37" s="37">
        <f>SUMPRODUCT(LTA!J37:AN37,LTA!J$102:AN$102,LTA!J$105:AN$105)</f>
        <v>301.06176799999997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-100</v>
      </c>
      <c r="AA37" s="75">
        <f>STOA!J37</f>
        <v>692.5</v>
      </c>
      <c r="AB37" s="75">
        <f>-STOA!P37</f>
        <v>0</v>
      </c>
      <c r="AC37">
        <f t="shared" si="0"/>
        <v>15.742304713010745</v>
      </c>
      <c r="AD37">
        <f t="shared" si="1"/>
        <v>1321.8414252234863</v>
      </c>
      <c r="AE37">
        <f>'IDT-1'!F37</f>
        <v>0</v>
      </c>
      <c r="AF37" s="24"/>
      <c r="AG37">
        <f t="shared" si="2"/>
        <v>1321.8414252234863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-167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3.9117000000000002</v>
      </c>
      <c r="E38">
        <f>GT_NG!T38</f>
        <v>-0.11868000000000002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412.09247836526225</v>
      </c>
      <c r="P38" s="36">
        <v>19.28</v>
      </c>
      <c r="Q38" s="36">
        <v>17.649999999999999</v>
      </c>
      <c r="R38" s="38">
        <v>25.2</v>
      </c>
      <c r="S38" s="38">
        <v>0</v>
      </c>
      <c r="T38" s="37">
        <f>SUMPRODUCT(LTA!J38:AN38,LTA!J$101:AN$101,LTA!J$105:AN$105)</f>
        <v>53.72</v>
      </c>
      <c r="U38" s="37">
        <f>SUMPRODUCT(LTA!J38:AN38,LTA!J$102:AN$102,LTA!J$105:AN$105)</f>
        <v>304.518192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-102</v>
      </c>
      <c r="AA38" s="75">
        <f>STOA!J38</f>
        <v>692.5</v>
      </c>
      <c r="AB38" s="75">
        <f>-STOA!P38</f>
        <v>0</v>
      </c>
      <c r="AC38">
        <f t="shared" si="0"/>
        <v>15.865975112124614</v>
      </c>
      <c r="AD38">
        <f t="shared" si="1"/>
        <v>1330.4150079123726</v>
      </c>
      <c r="AE38">
        <f>'IDT-1'!F38</f>
        <v>0</v>
      </c>
      <c r="AF38" s="24"/>
      <c r="AG38">
        <f t="shared" si="2"/>
        <v>1330.4150079123726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-168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3.9117000000000002</v>
      </c>
      <c r="E39">
        <f>GT_NG!T39</f>
        <v>-0.20768999999999999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412.17571724682915</v>
      </c>
      <c r="P39" s="36">
        <v>19.28</v>
      </c>
      <c r="Q39" s="36">
        <v>17.649999999999999</v>
      </c>
      <c r="R39" s="38">
        <v>25.2</v>
      </c>
      <c r="S39" s="38">
        <v>0</v>
      </c>
      <c r="T39" s="37">
        <f>SUMPRODUCT(LTA!J39:AN39,LTA!J$101:AN$101,LTA!J$105:AN$105)</f>
        <v>59.61</v>
      </c>
      <c r="U39" s="37">
        <f>SUMPRODUCT(LTA!J39:AN39,LTA!J$102:AN$102,LTA!J$105:AN$105)</f>
        <v>308.63742399999995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-78</v>
      </c>
      <c r="AA39" s="75">
        <f>STOA!J39</f>
        <v>692.32</v>
      </c>
      <c r="AB39" s="75">
        <f>-STOA!P39</f>
        <v>0</v>
      </c>
      <c r="AC39">
        <f t="shared" si="0"/>
        <v>15.899166938929532</v>
      </c>
      <c r="AD39">
        <f t="shared" si="1"/>
        <v>1346.2052769671348</v>
      </c>
      <c r="AE39">
        <f>'IDT-1'!F39</f>
        <v>0</v>
      </c>
      <c r="AF39" s="24"/>
      <c r="AG39">
        <f t="shared" si="2"/>
        <v>1346.2052769671348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-186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3.9117000000000002</v>
      </c>
      <c r="E40">
        <f>GT_NG!T40</f>
        <v>-0.20768999999999999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412.17571724682915</v>
      </c>
      <c r="P40" s="36">
        <v>19.28</v>
      </c>
      <c r="Q40" s="36">
        <v>17.649999999999999</v>
      </c>
      <c r="R40" s="38">
        <v>25.2</v>
      </c>
      <c r="S40" s="38">
        <v>0</v>
      </c>
      <c r="T40" s="37">
        <f>SUMPRODUCT(LTA!J40:AN40,LTA!J$101:AN$101,LTA!J$105:AN$105)</f>
        <v>67.45</v>
      </c>
      <c r="U40" s="37">
        <f>SUMPRODUCT(LTA!J40:AN40,LTA!J$102:AN$102,LTA!J$105:AN$105)</f>
        <v>311.29392799999994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-12</v>
      </c>
      <c r="AA40" s="75">
        <f>STOA!J40</f>
        <v>692.32</v>
      </c>
      <c r="AB40" s="75">
        <f>-STOA!P40</f>
        <v>0</v>
      </c>
      <c r="AC40">
        <f t="shared" si="0"/>
        <v>15.631548948084193</v>
      </c>
      <c r="AD40">
        <f t="shared" si="1"/>
        <v>1398.9693989579798</v>
      </c>
      <c r="AE40">
        <f>'IDT-1'!F40</f>
        <v>0</v>
      </c>
      <c r="AF40" s="24"/>
      <c r="AG40">
        <f t="shared" si="2"/>
        <v>1398.9693989579798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-210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3.9117000000000002</v>
      </c>
      <c r="E41">
        <f>GT_NG!T41</f>
        <v>-0.20768999999999999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412.17571724682915</v>
      </c>
      <c r="P41" s="36">
        <v>19.28</v>
      </c>
      <c r="Q41" s="36">
        <v>17.649999999999999</v>
      </c>
      <c r="R41" s="38">
        <v>25.2</v>
      </c>
      <c r="S41" s="38">
        <v>0</v>
      </c>
      <c r="T41" s="37">
        <f>SUMPRODUCT(LTA!J41:AN41,LTA!J$101:AN$101,LTA!J$105:AN$105)</f>
        <v>76.23</v>
      </c>
      <c r="U41" s="37">
        <f>SUMPRODUCT(LTA!J41:AN41,LTA!J$102:AN$102,LTA!J$105:AN$105)</f>
        <v>314.45143199999995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692.32</v>
      </c>
      <c r="AB41" s="75">
        <f>-STOA!P41</f>
        <v>0</v>
      </c>
      <c r="AC41">
        <f t="shared" si="0"/>
        <v>15.147314098666849</v>
      </c>
      <c r="AD41">
        <f t="shared" si="1"/>
        <v>1480.3911378073972</v>
      </c>
      <c r="AE41">
        <f>'IDT-1'!F41</f>
        <v>0</v>
      </c>
      <c r="AF41" s="24"/>
      <c r="AG41">
        <f t="shared" si="2"/>
        <v>1480.3911378073972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-153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3.9117000000000002</v>
      </c>
      <c r="E42">
        <f>GT_NG!T42</f>
        <v>-0.20768999999999999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412.17571724682915</v>
      </c>
      <c r="P42" s="36">
        <v>19.28</v>
      </c>
      <c r="Q42" s="36">
        <v>17.649999999999999</v>
      </c>
      <c r="R42" s="38">
        <v>25.2</v>
      </c>
      <c r="S42" s="38">
        <v>0</v>
      </c>
      <c r="T42" s="37">
        <f>SUMPRODUCT(LTA!J42:AN42,LTA!J$101:AN$101,LTA!J$105:AN$105)</f>
        <v>80.94</v>
      </c>
      <c r="U42" s="37">
        <f>SUMPRODUCT(LTA!J42:AN42,LTA!J$102:AN$102,LTA!J$105:AN$105)</f>
        <v>317.37091999999996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692.32</v>
      </c>
      <c r="AB42" s="75">
        <f>-STOA!P42</f>
        <v>0</v>
      </c>
      <c r="AC42">
        <f t="shared" si="0"/>
        <v>14.931853592945508</v>
      </c>
      <c r="AD42">
        <f t="shared" si="1"/>
        <v>1521.2360863131184</v>
      </c>
      <c r="AE42">
        <f>'IDT-1'!F42</f>
        <v>0</v>
      </c>
      <c r="AF42" s="24"/>
      <c r="AG42">
        <f t="shared" si="2"/>
        <v>1521.2360863131184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-120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3.9117000000000002</v>
      </c>
      <c r="E43">
        <f>GT_NG!T43</f>
        <v>-0.20768999999999999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427.84407535849112</v>
      </c>
      <c r="P43" s="36">
        <v>19.28</v>
      </c>
      <c r="Q43" s="36">
        <v>17.649999999999999</v>
      </c>
      <c r="R43" s="38">
        <v>25.2</v>
      </c>
      <c r="S43" s="38">
        <v>0</v>
      </c>
      <c r="T43" s="37">
        <f>SUMPRODUCT(LTA!J43:AN43,LTA!J$101:AN$101,LTA!J$105:AN$105)</f>
        <v>84.65</v>
      </c>
      <c r="U43" s="37">
        <f>SUMPRODUCT(LTA!J43:AN43,LTA!J$102:AN$102,LTA!J$105:AN$105)</f>
        <v>320.25107199999997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692.12</v>
      </c>
      <c r="AB43" s="75">
        <f>-STOA!P43</f>
        <v>0</v>
      </c>
      <c r="AC43">
        <f t="shared" si="0"/>
        <v>14.608875614390122</v>
      </c>
      <c r="AD43">
        <f t="shared" si="1"/>
        <v>1603.617574403336</v>
      </c>
      <c r="AE43">
        <f>'IDT-1'!F43</f>
        <v>0</v>
      </c>
      <c r="AF43" s="24"/>
      <c r="AG43">
        <f t="shared" si="2"/>
        <v>1603.617574403336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3.9117000000000002</v>
      </c>
      <c r="E44">
        <f>GT_NG!T44</f>
        <v>-0.20768999999999999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427.84407535849112</v>
      </c>
      <c r="P44" s="36">
        <v>19.28</v>
      </c>
      <c r="Q44" s="36">
        <v>17.649999999999999</v>
      </c>
      <c r="R44" s="38">
        <v>25.2</v>
      </c>
      <c r="S44" s="38">
        <v>0</v>
      </c>
      <c r="T44" s="37">
        <f>SUMPRODUCT(LTA!J44:AN44,LTA!J$101:AN$101,LTA!J$105:AN$105)</f>
        <v>90.25</v>
      </c>
      <c r="U44" s="37">
        <f>SUMPRODUCT(LTA!J44:AN44,LTA!J$102:AN$102,LTA!J$105:AN$105)</f>
        <v>322.27139199999993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692.12</v>
      </c>
      <c r="AB44" s="75">
        <f>-STOA!P44</f>
        <v>0</v>
      </c>
      <c r="AC44">
        <f t="shared" si="0"/>
        <v>14.461107359267896</v>
      </c>
      <c r="AD44">
        <f t="shared" si="1"/>
        <v>1636.3856626584582</v>
      </c>
      <c r="AE44">
        <f>'IDT-1'!F44</f>
        <v>0</v>
      </c>
      <c r="AF44" s="24"/>
      <c r="AG44">
        <f t="shared" si="2"/>
        <v>1636.3856626584582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3.9117000000000002</v>
      </c>
      <c r="E45">
        <f>GT_NG!T45</f>
        <v>-0.20768999999999999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427.85026819660192</v>
      </c>
      <c r="P45" s="36">
        <v>19.28</v>
      </c>
      <c r="Q45" s="36">
        <v>17.649999999999999</v>
      </c>
      <c r="R45" s="38">
        <v>25.2</v>
      </c>
      <c r="S45" s="38">
        <v>0</v>
      </c>
      <c r="T45" s="37">
        <f>SUMPRODUCT(LTA!J45:AN45,LTA!J$101:AN$101,LTA!J$105:AN$105)</f>
        <v>95.81</v>
      </c>
      <c r="U45" s="37">
        <f>SUMPRODUCT(LTA!J45:AN45,LTA!J$102:AN$102,LTA!J$105:AN$105)</f>
        <v>326.27368000000001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692.12</v>
      </c>
      <c r="AB45" s="75">
        <f>-STOA!P45</f>
        <v>0</v>
      </c>
      <c r="AC45">
        <f t="shared" si="0"/>
        <v>14.346645970635581</v>
      </c>
      <c r="AD45">
        <f t="shared" si="1"/>
        <v>1669.0686048852012</v>
      </c>
      <c r="AE45">
        <f>'IDT-1'!F45</f>
        <v>0</v>
      </c>
      <c r="AF45" s="24"/>
      <c r="AG45">
        <f t="shared" si="2"/>
        <v>1669.0686048852012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-12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3.9117000000000002</v>
      </c>
      <c r="E46">
        <f>GT_NG!T46</f>
        <v>-0.20768999999999999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428.06762587220192</v>
      </c>
      <c r="P46" s="36">
        <v>19.28</v>
      </c>
      <c r="Q46" s="36">
        <v>17.649999999999999</v>
      </c>
      <c r="R46" s="38">
        <v>25.2</v>
      </c>
      <c r="S46" s="38">
        <v>0</v>
      </c>
      <c r="T46" s="37">
        <f>SUMPRODUCT(LTA!J46:AN46,LTA!J$101:AN$101,LTA!J$105:AN$105)</f>
        <v>100.24</v>
      </c>
      <c r="U46" s="37">
        <f>SUMPRODUCT(LTA!J46:AN46,LTA!J$102:AN$102,LTA!J$105:AN$105)</f>
        <v>332.60463199999998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692.12</v>
      </c>
      <c r="AB46" s="75">
        <f>-STOA!P46</f>
        <v>0</v>
      </c>
      <c r="AC46">
        <f t="shared" si="0"/>
        <v>14.401973879211953</v>
      </c>
      <c r="AD46">
        <f t="shared" si="1"/>
        <v>1699.7015866522249</v>
      </c>
      <c r="AE46">
        <f>'IDT-1'!F46</f>
        <v>0</v>
      </c>
      <c r="AF46" s="24"/>
      <c r="AG46">
        <f t="shared" si="2"/>
        <v>1699.7015866522249</v>
      </c>
      <c r="AI46" s="34">
        <f>PXIL!J46</f>
        <v>0</v>
      </c>
      <c r="AJ46" s="34">
        <f>PXIL!P46</f>
        <v>0</v>
      </c>
      <c r="AK46" s="34">
        <f>RTM_IEX!J46</f>
        <v>7.71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3.9117000000000002</v>
      </c>
      <c r="E47">
        <f>GT_NG!T47</f>
        <v>-0.20768999999999999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428.06900969867559</v>
      </c>
      <c r="P47" s="36">
        <v>19.28</v>
      </c>
      <c r="Q47" s="36">
        <v>17.649999999999999</v>
      </c>
      <c r="R47" s="38">
        <v>25.2</v>
      </c>
      <c r="S47" s="38">
        <v>0</v>
      </c>
      <c r="T47" s="37">
        <f>SUMPRODUCT(LTA!J47:AN47,LTA!J$101:AN$101,LTA!J$105:AN$105)</f>
        <v>102.62</v>
      </c>
      <c r="U47" s="37">
        <f>SUMPRODUCT(LTA!J47:AN47,LTA!J$102:AN$102,LTA!J$105:AN$105)</f>
        <v>342.41029600000002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692.12</v>
      </c>
      <c r="AB47" s="75">
        <f>-STOA!P47</f>
        <v>0</v>
      </c>
      <c r="AC47">
        <f t="shared" si="0"/>
        <v>14.520557080954331</v>
      </c>
      <c r="AD47">
        <f t="shared" si="1"/>
        <v>1713.7000512769562</v>
      </c>
      <c r="AE47">
        <f>'IDT-1'!F47</f>
        <v>24.103000000000002</v>
      </c>
      <c r="AF47" s="24"/>
      <c r="AG47">
        <f t="shared" si="2"/>
        <v>1737.8030512769562</v>
      </c>
      <c r="AI47" s="34">
        <f>PXIL!J47</f>
        <v>0</v>
      </c>
      <c r="AJ47" s="34">
        <f>PXIL!P47</f>
        <v>0</v>
      </c>
      <c r="AK47" s="34">
        <f>RTM_IEX!J47</f>
        <v>9.64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3.9117000000000002</v>
      </c>
      <c r="E48">
        <f>GT_NG!T48</f>
        <v>-0.20768999999999999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428.06900969867559</v>
      </c>
      <c r="P48" s="36">
        <v>19.28</v>
      </c>
      <c r="Q48" s="36">
        <v>17.649999999999999</v>
      </c>
      <c r="R48" s="38">
        <v>25.2</v>
      </c>
      <c r="S48" s="38">
        <v>0</v>
      </c>
      <c r="T48" s="37">
        <f>SUMPRODUCT(LTA!J48:AN48,LTA!J$101:AN$101,LTA!J$105:AN$105)</f>
        <v>102.86</v>
      </c>
      <c r="U48" s="37">
        <f>SUMPRODUCT(LTA!J48:AN48,LTA!J$102:AN$102,LTA!J$105:AN$105)</f>
        <v>348.443648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692.12</v>
      </c>
      <c r="AB48" s="75">
        <f>-STOA!P48</f>
        <v>0</v>
      </c>
      <c r="AC48">
        <f t="shared" si="0"/>
        <v>14.492277237754328</v>
      </c>
      <c r="AD48">
        <f t="shared" si="1"/>
        <v>1710.3616831201564</v>
      </c>
      <c r="AE48">
        <f>'IDT-1'!F48</f>
        <v>44.185000000000002</v>
      </c>
      <c r="AF48" s="24"/>
      <c r="AG48">
        <f t="shared" si="2"/>
        <v>1754.5466831201563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3.9117000000000002</v>
      </c>
      <c r="E49">
        <f>GT_NG!T49</f>
        <v>-0.20768999999999999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426.1405350054938</v>
      </c>
      <c r="P49" s="36">
        <v>19.28</v>
      </c>
      <c r="Q49" s="36">
        <v>17.649999999999999</v>
      </c>
      <c r="R49" s="38">
        <v>25.2</v>
      </c>
      <c r="S49" s="38">
        <v>0</v>
      </c>
      <c r="T49" s="37">
        <f>SUMPRODUCT(LTA!J49:AN49,LTA!J$101:AN$101,LTA!J$105:AN$105)</f>
        <v>103.11</v>
      </c>
      <c r="U49" s="37">
        <f>SUMPRODUCT(LTA!J49:AN49,LTA!J$102:AN$102,LTA!J$105:AN$105)</f>
        <v>346.04391999999996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692.12</v>
      </c>
      <c r="AB49" s="75">
        <f>-STOA!P49</f>
        <v>0</v>
      </c>
      <c r="AC49">
        <f t="shared" si="0"/>
        <v>14.500376123756048</v>
      </c>
      <c r="AD49">
        <f t="shared" si="1"/>
        <v>1701.2753815409726</v>
      </c>
      <c r="AE49">
        <f>'IDT-1'!F49</f>
        <v>64.930999999999997</v>
      </c>
      <c r="AF49" s="24"/>
      <c r="AG49">
        <f t="shared" si="2"/>
        <v>1766.2063815409726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3.9117000000000002</v>
      </c>
      <c r="E50">
        <f>GT_NG!T50</f>
        <v>-0.20768999999999999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426.1596359379671</v>
      </c>
      <c r="P50" s="36">
        <v>19.28</v>
      </c>
      <c r="Q50" s="36">
        <v>17.649999999999999</v>
      </c>
      <c r="R50" s="38">
        <v>25.2</v>
      </c>
      <c r="S50" s="38">
        <v>0</v>
      </c>
      <c r="T50" s="37">
        <f>SUMPRODUCT(LTA!J50:AN50,LTA!J$101:AN$101,LTA!J$105:AN$105)</f>
        <v>103.18</v>
      </c>
      <c r="U50" s="37">
        <f>SUMPRODUCT(LTA!J50:AN50,LTA!J$102:AN$102,LTA!J$105:AN$105)</f>
        <v>342.73510399999998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692.12</v>
      </c>
      <c r="AB50" s="75">
        <f>-STOA!P50</f>
        <v>0</v>
      </c>
      <c r="AC50">
        <f t="shared" si="0"/>
        <v>14.430974728564378</v>
      </c>
      <c r="AD50">
        <f t="shared" si="1"/>
        <v>1703.1250678686372</v>
      </c>
      <c r="AE50">
        <f>'IDT-1'!F50</f>
        <v>73.182000000000002</v>
      </c>
      <c r="AF50" s="24"/>
      <c r="AG50">
        <f t="shared" si="2"/>
        <v>1776.3070678686372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3.9117000000000002</v>
      </c>
      <c r="E51">
        <f>GT_NG!T51</f>
        <v>-0.20768999999999999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425.12178394714749</v>
      </c>
      <c r="P51" s="36">
        <v>19.28</v>
      </c>
      <c r="Q51" s="36">
        <v>17.649999999999999</v>
      </c>
      <c r="R51" s="38">
        <v>25.2</v>
      </c>
      <c r="S51" s="38">
        <v>0</v>
      </c>
      <c r="T51" s="37">
        <f>SUMPRODUCT(LTA!J51:AN51,LTA!J$101:AN$101,LTA!J$105:AN$105)</f>
        <v>100.26</v>
      </c>
      <c r="U51" s="37">
        <f>SUMPRODUCT(LTA!J51:AN51,LTA!J$102:AN$102,LTA!J$105:AN$105)</f>
        <v>328.20546399999995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688.54</v>
      </c>
      <c r="AB51" s="75">
        <f>-STOA!P51</f>
        <v>0</v>
      </c>
      <c r="AC51">
        <f t="shared" si="0"/>
        <v>14.415030950339276</v>
      </c>
      <c r="AD51">
        <f t="shared" si="1"/>
        <v>1661.0735196560431</v>
      </c>
      <c r="AE51">
        <f>'IDT-1'!F51</f>
        <v>103.432</v>
      </c>
      <c r="AF51" s="24"/>
      <c r="AG51">
        <f t="shared" si="2"/>
        <v>1764.5055196560431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-0.20768999999999999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425.12178394714749</v>
      </c>
      <c r="P52" s="36">
        <v>19.28</v>
      </c>
      <c r="Q52" s="36">
        <v>17.649999999999999</v>
      </c>
      <c r="R52" s="38">
        <v>25.2</v>
      </c>
      <c r="S52" s="38">
        <v>0</v>
      </c>
      <c r="T52" s="37">
        <f>SUMPRODUCT(LTA!J52:AN52,LTA!J$101:AN$101,LTA!J$105:AN$105)</f>
        <v>100.32</v>
      </c>
      <c r="U52" s="37">
        <f>SUMPRODUCT(LTA!J52:AN52,LTA!J$102:AN$102,LTA!J$105:AN$105)</f>
        <v>323.74748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688.54</v>
      </c>
      <c r="AB52" s="75">
        <f>-STOA!P52</f>
        <v>0</v>
      </c>
      <c r="AC52">
        <f t="shared" si="0"/>
        <v>14.33573209611483</v>
      </c>
      <c r="AD52">
        <f t="shared" si="1"/>
        <v>1661.7548345102678</v>
      </c>
      <c r="AE52">
        <f>'IDT-1'!F52</f>
        <v>118.447</v>
      </c>
      <c r="AF52" s="24"/>
      <c r="AG52">
        <f t="shared" si="2"/>
        <v>1780.2018345102679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-0.20768999999999999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425.12178394714749</v>
      </c>
      <c r="P53" s="36">
        <v>19.28</v>
      </c>
      <c r="Q53" s="36">
        <v>17.649999999999999</v>
      </c>
      <c r="R53" s="38">
        <v>25.2</v>
      </c>
      <c r="S53" s="38">
        <v>0</v>
      </c>
      <c r="T53" s="37">
        <f>SUMPRODUCT(LTA!J53:AN53,LTA!J$101:AN$101,LTA!J$105:AN$105)</f>
        <v>100.28</v>
      </c>
      <c r="U53" s="37">
        <f>SUMPRODUCT(LTA!J53:AN53,LTA!J$102:AN$102,LTA!J$105:AN$105)</f>
        <v>327.37795199999999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688.54</v>
      </c>
      <c r="AB53" s="75">
        <f>-STOA!P53</f>
        <v>0</v>
      </c>
      <c r="AC53">
        <f t="shared" si="0"/>
        <v>14.492959426788165</v>
      </c>
      <c r="AD53">
        <f t="shared" si="1"/>
        <v>1650.1880791795941</v>
      </c>
      <c r="AE53">
        <f>'IDT-1'!F53</f>
        <v>132.55500000000001</v>
      </c>
      <c r="AF53" s="24"/>
      <c r="AG53">
        <f t="shared" si="2"/>
        <v>1782.7430791795941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2.4072</v>
      </c>
      <c r="E54">
        <f>GT_NG!T54</f>
        <v>-0.20768999999999999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425.12178394714749</v>
      </c>
      <c r="P54" s="36">
        <v>19.28</v>
      </c>
      <c r="Q54" s="36">
        <v>17.649999999999999</v>
      </c>
      <c r="R54" s="38">
        <v>25.2</v>
      </c>
      <c r="S54" s="38">
        <v>0</v>
      </c>
      <c r="T54" s="37">
        <f>SUMPRODUCT(LTA!J54:AN54,LTA!J$101:AN$101,LTA!J$105:AN$105)</f>
        <v>100.25</v>
      </c>
      <c r="U54" s="37">
        <f>SUMPRODUCT(LTA!J54:AN54,LTA!J$102:AN$102,LTA!J$105:AN$105)</f>
        <v>331.18388000000004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688.54</v>
      </c>
      <c r="AB54" s="75">
        <f>-STOA!P54</f>
        <v>0</v>
      </c>
      <c r="AC54">
        <f t="shared" si="0"/>
        <v>14.6391067878615</v>
      </c>
      <c r="AD54">
        <f t="shared" si="1"/>
        <v>1637.3133598185211</v>
      </c>
      <c r="AE54">
        <f>'IDT-1'!F54</f>
        <v>142.72300000000001</v>
      </c>
      <c r="AF54" s="24"/>
      <c r="AG54">
        <f t="shared" si="2"/>
        <v>1780.0363598185211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-45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2.4072</v>
      </c>
      <c r="E55">
        <f>GT_NG!T55</f>
        <v>-0.20768999999999999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419.33965964702764</v>
      </c>
      <c r="P55" s="36">
        <v>19.28</v>
      </c>
      <c r="Q55" s="36">
        <v>17.649999999999999</v>
      </c>
      <c r="R55" s="38">
        <v>25.2</v>
      </c>
      <c r="S55" s="38">
        <v>0</v>
      </c>
      <c r="T55" s="37">
        <f>SUMPRODUCT(LTA!J55:AN55,LTA!J$101:AN$101,LTA!J$105:AN$105)</f>
        <v>99.19</v>
      </c>
      <c r="U55" s="37">
        <f>SUMPRODUCT(LTA!J55:AN55,LTA!J$102:AN$102,LTA!J$105:AN$105)</f>
        <v>345.901208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688.54</v>
      </c>
      <c r="AB55" s="75">
        <f>-STOA!P55</f>
        <v>0</v>
      </c>
      <c r="AC55">
        <f t="shared" si="0"/>
        <v>14.789970076189388</v>
      </c>
      <c r="AD55">
        <f t="shared" si="1"/>
        <v>1635.0377002300731</v>
      </c>
      <c r="AE55">
        <f>'IDT-1'!F55</f>
        <v>42.298000000000002</v>
      </c>
      <c r="AF55" s="24"/>
      <c r="AG55">
        <f t="shared" si="2"/>
        <v>1677.3357002300731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-55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2.4072</v>
      </c>
      <c r="E56">
        <f>GT_NG!T56</f>
        <v>-0.20768999999999999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418.28546151889765</v>
      </c>
      <c r="P56" s="36">
        <v>19.28</v>
      </c>
      <c r="Q56" s="36">
        <v>17.649999999999999</v>
      </c>
      <c r="R56" s="38">
        <v>25.2</v>
      </c>
      <c r="S56" s="38">
        <v>0</v>
      </c>
      <c r="T56" s="37">
        <f>SUMPRODUCT(LTA!J56:AN56,LTA!J$101:AN$101,LTA!J$105:AN$105)</f>
        <v>100.19</v>
      </c>
      <c r="U56" s="37">
        <f>SUMPRODUCT(LTA!J56:AN56,LTA!J$102:AN$102,LTA!J$105:AN$105)</f>
        <v>351.18390399999998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688.54</v>
      </c>
      <c r="AB56" s="75">
        <f>-STOA!P56</f>
        <v>0</v>
      </c>
      <c r="AC56">
        <f t="shared" si="0"/>
        <v>14.918601035561984</v>
      </c>
      <c r="AD56">
        <f t="shared" si="1"/>
        <v>1630.1375671425706</v>
      </c>
      <c r="AE56">
        <f>'IDT-1'!F56</f>
        <v>37.988999999999997</v>
      </c>
      <c r="AF56" s="24"/>
      <c r="AG56">
        <f t="shared" si="2"/>
        <v>1668.1265671425706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-65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2.4072</v>
      </c>
      <c r="E57">
        <f>GT_NG!T57</f>
        <v>-0.20768999999999999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418.2663605864243</v>
      </c>
      <c r="P57" s="36">
        <v>19.28</v>
      </c>
      <c r="Q57" s="36">
        <v>17.649999999999999</v>
      </c>
      <c r="R57" s="38">
        <v>25.2</v>
      </c>
      <c r="S57" s="38">
        <v>0</v>
      </c>
      <c r="T57" s="37">
        <f>SUMPRODUCT(LTA!J57:AN57,LTA!J$101:AN$101,LTA!J$105:AN$105)</f>
        <v>99.84</v>
      </c>
      <c r="U57" s="37">
        <f>SUMPRODUCT(LTA!J57:AN57,LTA!J$102:AN$102,LTA!J$105:AN$105)</f>
        <v>352.75927200000001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688.54</v>
      </c>
      <c r="AB57" s="75">
        <f>-STOA!P57</f>
        <v>0</v>
      </c>
      <c r="AC57">
        <f t="shared" si="0"/>
        <v>15.309935776549217</v>
      </c>
      <c r="AD57">
        <f t="shared" si="1"/>
        <v>1585.9524994691099</v>
      </c>
      <c r="AE57">
        <f>'IDT-1'!F57</f>
        <v>92.522999999999996</v>
      </c>
      <c r="AF57" s="24"/>
      <c r="AG57">
        <f t="shared" si="2"/>
        <v>1678.4754994691098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-110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2.4072</v>
      </c>
      <c r="E58">
        <f>GT_NG!T58</f>
        <v>-0.20768999999999999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418.2663605864243</v>
      </c>
      <c r="P58" s="36">
        <v>19.28</v>
      </c>
      <c r="Q58" s="36">
        <v>17.649999999999999</v>
      </c>
      <c r="R58" s="38">
        <v>25.2</v>
      </c>
      <c r="S58" s="38">
        <v>0</v>
      </c>
      <c r="T58" s="37">
        <f>SUMPRODUCT(LTA!J58:AN58,LTA!J$101:AN$101,LTA!J$105:AN$105)</f>
        <v>97.55</v>
      </c>
      <c r="U58" s="37">
        <f>SUMPRODUCT(LTA!J58:AN58,LTA!J$102:AN$102,LTA!J$105:AN$105)</f>
        <v>356.12635999999998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118.56</v>
      </c>
      <c r="Z58" s="34">
        <f>IEX!P58</f>
        <v>0</v>
      </c>
      <c r="AA58" s="75">
        <f>STOA!J58</f>
        <v>688.54</v>
      </c>
      <c r="AB58" s="75">
        <f>-STOA!P58</f>
        <v>0</v>
      </c>
      <c r="AC58">
        <f t="shared" si="0"/>
        <v>16.399598892998107</v>
      </c>
      <c r="AD58">
        <f t="shared" si="1"/>
        <v>1694.4999243526611</v>
      </c>
      <c r="AE58">
        <f>'IDT-1'!F58</f>
        <v>37</v>
      </c>
      <c r="AF58" s="24"/>
      <c r="AG58">
        <f t="shared" si="2"/>
        <v>1731.4999243526611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-120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2.4072</v>
      </c>
      <c r="E59">
        <f>GT_NG!T59</f>
        <v>6.011259079903148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418.2663605864243</v>
      </c>
      <c r="P59" s="36">
        <v>19.28</v>
      </c>
      <c r="Q59" s="36">
        <v>17.649999999999999</v>
      </c>
      <c r="R59" s="38">
        <v>25.2</v>
      </c>
      <c r="S59" s="38">
        <v>0</v>
      </c>
      <c r="T59" s="37">
        <f>SUMPRODUCT(LTA!J59:AN59,LTA!J$101:AN$101,LTA!J$105:AN$105)</f>
        <v>94.2</v>
      </c>
      <c r="U59" s="37">
        <f>SUMPRODUCT(LTA!J59:AN59,LTA!J$102:AN$102,LTA!J$105:AN$105)</f>
        <v>359.77783199999993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202.42</v>
      </c>
      <c r="Z59" s="34">
        <f>IEX!P59</f>
        <v>0</v>
      </c>
      <c r="AA59" s="75">
        <f>STOA!J59</f>
        <v>691.76</v>
      </c>
      <c r="AB59" s="75">
        <f>-STOA!P59</f>
        <v>0</v>
      </c>
      <c r="AC59">
        <f t="shared" si="0"/>
        <v>17.182338459321411</v>
      </c>
      <c r="AD59">
        <f t="shared" si="1"/>
        <v>1787.3176058662409</v>
      </c>
      <c r="AE59">
        <f>'IDT-1'!F59</f>
        <v>0</v>
      </c>
      <c r="AF59" s="24"/>
      <c r="AG59">
        <f t="shared" si="2"/>
        <v>1787.3176058662409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-120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2.4072</v>
      </c>
      <c r="E60">
        <f>GT_NG!T60</f>
        <v>6.011259079903148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418.2663605864243</v>
      </c>
      <c r="P60" s="36">
        <v>19.28</v>
      </c>
      <c r="Q60" s="36">
        <v>17.649999999999999</v>
      </c>
      <c r="R60" s="38">
        <v>25.2</v>
      </c>
      <c r="S60" s="38">
        <v>0</v>
      </c>
      <c r="T60" s="37">
        <f>SUMPRODUCT(LTA!J60:AN60,LTA!J$101:AN$101,LTA!J$105:AN$105)</f>
        <v>89.8</v>
      </c>
      <c r="U60" s="37">
        <f>SUMPRODUCT(LTA!J60:AN60,LTA!J$102:AN$102,LTA!J$105:AN$105)</f>
        <v>361.97467999999992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233.26</v>
      </c>
      <c r="Z60" s="34">
        <f>IEX!P60</f>
        <v>0</v>
      </c>
      <c r="AA60" s="75">
        <f>STOA!J60</f>
        <v>691.76</v>
      </c>
      <c r="AB60" s="75">
        <f>-STOA!P60</f>
        <v>0</v>
      </c>
      <c r="AC60">
        <f t="shared" si="0"/>
        <v>17.465243771145857</v>
      </c>
      <c r="AD60">
        <f t="shared" si="1"/>
        <v>1810.6715485544164</v>
      </c>
      <c r="AE60">
        <f>'IDT-1'!F60</f>
        <v>27</v>
      </c>
      <c r="AF60" s="24"/>
      <c r="AG60">
        <f t="shared" si="2"/>
        <v>1837.6715485544164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-125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2.4072</v>
      </c>
      <c r="E61">
        <f>GT_NG!T61</f>
        <v>6.011259079903148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417.80056653284078</v>
      </c>
      <c r="P61" s="36">
        <v>19.28</v>
      </c>
      <c r="Q61" s="36">
        <v>17.649999999999999</v>
      </c>
      <c r="R61" s="38">
        <v>25.2</v>
      </c>
      <c r="S61" s="38">
        <v>0</v>
      </c>
      <c r="T61" s="37">
        <f>SUMPRODUCT(LTA!J61:AN61,LTA!J$101:AN$101,LTA!J$105:AN$105)</f>
        <v>81.289999999999992</v>
      </c>
      <c r="U61" s="37">
        <f>SUMPRODUCT(LTA!J61:AN61,LTA!J$102:AN$102,LTA!J$105:AN$105)</f>
        <v>363.20054399999998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291.10000000000002</v>
      </c>
      <c r="Z61" s="34">
        <f>IEX!P61</f>
        <v>0</v>
      </c>
      <c r="AA61" s="75">
        <f>STOA!J61</f>
        <v>691.76</v>
      </c>
      <c r="AB61" s="75">
        <f>-STOA!P61</f>
        <v>0</v>
      </c>
      <c r="AC61">
        <f t="shared" si="0"/>
        <v>17.928356147320201</v>
      </c>
      <c r="AD61">
        <f t="shared" si="1"/>
        <v>1855.2985061246584</v>
      </c>
      <c r="AE61">
        <f>'IDT-1'!F61</f>
        <v>2</v>
      </c>
      <c r="AF61" s="24"/>
      <c r="AG61">
        <f t="shared" si="2"/>
        <v>1857.2985061246584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-130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2.4072</v>
      </c>
      <c r="E62">
        <f>GT_NG!T62</f>
        <v>6.011259079903148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419.21746837567156</v>
      </c>
      <c r="P62" s="36">
        <v>19.28</v>
      </c>
      <c r="Q62" s="36">
        <v>17.649999999999999</v>
      </c>
      <c r="R62" s="38">
        <v>25.2</v>
      </c>
      <c r="S62" s="38">
        <v>0</v>
      </c>
      <c r="T62" s="37">
        <f>SUMPRODUCT(LTA!J62:AN62,LTA!J$101:AN$101,LTA!J$105:AN$105)</f>
        <v>76.81</v>
      </c>
      <c r="U62" s="37">
        <f>SUMPRODUCT(LTA!J62:AN62,LTA!J$102:AN$102,LTA!J$105:AN$105)</f>
        <v>363.83285599999994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327.73</v>
      </c>
      <c r="Z62" s="34">
        <f>IEX!P62</f>
        <v>0</v>
      </c>
      <c r="AA62" s="75">
        <f>STOA!J62</f>
        <v>691.76</v>
      </c>
      <c r="AB62" s="75">
        <f>-STOA!P62</f>
        <v>0</v>
      </c>
      <c r="AC62">
        <f t="shared" si="0"/>
        <v>18.257985332224425</v>
      </c>
      <c r="AD62">
        <f t="shared" si="1"/>
        <v>1884.1680907825851</v>
      </c>
      <c r="AE62">
        <f>'IDT-1'!F62</f>
        <v>0</v>
      </c>
      <c r="AF62" s="24"/>
      <c r="AG62">
        <f t="shared" si="2"/>
        <v>1884.1680907825851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-135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2.4072</v>
      </c>
      <c r="E63">
        <f>GT_NG!T63</f>
        <v>6.011259079903148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416.7110351444548</v>
      </c>
      <c r="P63" s="36">
        <v>19.28</v>
      </c>
      <c r="Q63" s="36">
        <v>17.649999999999999</v>
      </c>
      <c r="R63" s="38">
        <v>25.2</v>
      </c>
      <c r="S63" s="38">
        <v>0</v>
      </c>
      <c r="T63" s="37">
        <f>SUMPRODUCT(LTA!J63:AN63,LTA!J$101:AN$101,LTA!J$105:AN$105)</f>
        <v>53.1</v>
      </c>
      <c r="U63" s="37">
        <f>SUMPRODUCT(LTA!J63:AN63,LTA!J$102:AN$102,LTA!J$105:AN$105)</f>
        <v>347.42773599999998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349.9</v>
      </c>
      <c r="Z63" s="34">
        <f>IEX!P63</f>
        <v>0</v>
      </c>
      <c r="AA63" s="75">
        <f>STOA!J63</f>
        <v>692.22</v>
      </c>
      <c r="AB63" s="75">
        <f>-STOA!P63</f>
        <v>0</v>
      </c>
      <c r="AC63">
        <f t="shared" si="0"/>
        <v>18.428902594077769</v>
      </c>
      <c r="AD63">
        <f t="shared" si="1"/>
        <v>1824.0056202895153</v>
      </c>
      <c r="AE63">
        <f>'IDT-1'!F63</f>
        <v>0</v>
      </c>
      <c r="AF63" s="24"/>
      <c r="AG63">
        <f t="shared" si="2"/>
        <v>1824.0056202895153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-175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2.4072</v>
      </c>
      <c r="E64">
        <f>GT_NG!T64</f>
        <v>6.011259079903148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415.32000593905428</v>
      </c>
      <c r="P64" s="36">
        <v>19.28</v>
      </c>
      <c r="Q64" s="36">
        <v>17.649999999999999</v>
      </c>
      <c r="R64" s="38">
        <v>25.2</v>
      </c>
      <c r="S64" s="38">
        <v>0</v>
      </c>
      <c r="T64" s="37">
        <f>SUMPRODUCT(LTA!J64:AN64,LTA!J$101:AN$101,LTA!J$105:AN$105)</f>
        <v>48.28</v>
      </c>
      <c r="U64" s="37">
        <f>SUMPRODUCT(LTA!J64:AN64,LTA!J$102:AN$102,LTA!J$105:AN$105)</f>
        <v>345.21535999999998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357.61</v>
      </c>
      <c r="Z64" s="34">
        <f>IEX!P64</f>
        <v>0</v>
      </c>
      <c r="AA64" s="75">
        <f>STOA!J64</f>
        <v>692.22</v>
      </c>
      <c r="AB64" s="75">
        <f>-STOA!P64</f>
        <v>0</v>
      </c>
      <c r="AC64">
        <f t="shared" si="0"/>
        <v>18.380554201727954</v>
      </c>
      <c r="AD64">
        <f t="shared" si="1"/>
        <v>1828.3405634764642</v>
      </c>
      <c r="AE64">
        <f>'IDT-1'!F64</f>
        <v>0</v>
      </c>
      <c r="AF64" s="24"/>
      <c r="AG64">
        <f t="shared" si="2"/>
        <v>1828.3405634764642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-170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2.4072</v>
      </c>
      <c r="E65">
        <f>GT_NG!T65</f>
        <v>6.011259079903148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411.51606349380393</v>
      </c>
      <c r="P65" s="36">
        <v>19.28</v>
      </c>
      <c r="Q65" s="36">
        <v>17.649999999999999</v>
      </c>
      <c r="R65" s="38">
        <v>25.2</v>
      </c>
      <c r="S65" s="38">
        <v>0</v>
      </c>
      <c r="T65" s="37">
        <f>SUMPRODUCT(LTA!J65:AN65,LTA!J$101:AN$101,LTA!J$105:AN$105)</f>
        <v>28.380000000000003</v>
      </c>
      <c r="U65" s="37">
        <f>SUMPRODUCT(LTA!J65:AN65,LTA!J$102:AN$102,LTA!J$105:AN$105)</f>
        <v>330.60209600000002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351.82</v>
      </c>
      <c r="Z65" s="34">
        <f>IEX!P65</f>
        <v>0</v>
      </c>
      <c r="AA65" s="75">
        <f>STOA!J65</f>
        <v>692.22</v>
      </c>
      <c r="AB65" s="75">
        <f>-STOA!P65</f>
        <v>0</v>
      </c>
      <c r="AC65">
        <f t="shared" si="0"/>
        <v>17.882986301714517</v>
      </c>
      <c r="AD65">
        <f t="shared" si="1"/>
        <v>1799.7309249312275</v>
      </c>
      <c r="AE65">
        <f>'IDT-1'!F65</f>
        <v>0</v>
      </c>
      <c r="AF65" s="24"/>
      <c r="AG65">
        <f t="shared" si="2"/>
        <v>1799.7309249312275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2.4072</v>
      </c>
      <c r="E66">
        <f>GT_NG!T66</f>
        <v>6.011259079903148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415.04761693778391</v>
      </c>
      <c r="P66" s="36">
        <v>19.28</v>
      </c>
      <c r="Q66" s="36">
        <v>17.649999999999999</v>
      </c>
      <c r="R66" s="38">
        <v>25.2</v>
      </c>
      <c r="S66" s="38">
        <v>0</v>
      </c>
      <c r="T66" s="37">
        <f>SUMPRODUCT(LTA!J66:AN66,LTA!J$101:AN$101,LTA!J$105:AN$105)</f>
        <v>26.57</v>
      </c>
      <c r="U66" s="37">
        <f>SUMPRODUCT(LTA!J66:AN66,LTA!J$102:AN$102,LTA!J$105:AN$105)</f>
        <v>315.861312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336.4</v>
      </c>
      <c r="Z66" s="34">
        <f>IEX!P66</f>
        <v>0</v>
      </c>
      <c r="AA66" s="75">
        <f>STOA!J66</f>
        <v>692.22</v>
      </c>
      <c r="AB66" s="75">
        <f>-STOA!P66</f>
        <v>0</v>
      </c>
      <c r="AC66">
        <f t="shared" si="0"/>
        <v>17.38996203329728</v>
      </c>
      <c r="AD66">
        <f t="shared" si="1"/>
        <v>1801.784718643625</v>
      </c>
      <c r="AE66">
        <f>'IDT-1'!F66</f>
        <v>0</v>
      </c>
      <c r="AF66" s="24"/>
      <c r="AG66">
        <f t="shared" si="2"/>
        <v>1801.784718643625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-125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2.4072</v>
      </c>
      <c r="E67">
        <f>GT_NG!T67</f>
        <v>6.011259079903148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419.31482487795762</v>
      </c>
      <c r="P67" s="36">
        <v>19.28</v>
      </c>
      <c r="Q67" s="36">
        <v>17.649999999999999</v>
      </c>
      <c r="R67" s="38">
        <v>25.2</v>
      </c>
      <c r="S67" s="38">
        <v>0</v>
      </c>
      <c r="T67" s="37">
        <f>SUMPRODUCT(LTA!J67:AN67,LTA!J$101:AN$101,LTA!J$105:AN$105)</f>
        <v>20.64</v>
      </c>
      <c r="U67" s="37">
        <f>SUMPRODUCT(LTA!J67:AN67,LTA!J$102:AN$102,LTA!J$105:AN$105)</f>
        <v>311.28242399999999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321.94</v>
      </c>
      <c r="Z67" s="34">
        <f>IEX!P67</f>
        <v>0</v>
      </c>
      <c r="AA67" s="75">
        <f>STOA!J67</f>
        <v>692.59</v>
      </c>
      <c r="AB67" s="75">
        <f>-STOA!P67</f>
        <v>0</v>
      </c>
      <c r="AC67">
        <f t="shared" si="0"/>
        <v>16.880329611799173</v>
      </c>
      <c r="AD67">
        <f t="shared" si="1"/>
        <v>1821.9626710052964</v>
      </c>
      <c r="AE67">
        <f>'IDT-1'!F67</f>
        <v>0</v>
      </c>
      <c r="AF67" s="24"/>
      <c r="AG67">
        <f t="shared" si="2"/>
        <v>1821.9626710052964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-85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2.4072</v>
      </c>
      <c r="E68">
        <f>GT_NG!T68</f>
        <v>6.011259079903148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419.31482487795762</v>
      </c>
      <c r="P68" s="36">
        <v>19.28</v>
      </c>
      <c r="Q68" s="36">
        <v>17.649999999999999</v>
      </c>
      <c r="R68" s="38">
        <v>25.2</v>
      </c>
      <c r="S68" s="38">
        <v>0</v>
      </c>
      <c r="T68" s="37">
        <f>SUMPRODUCT(LTA!J68:AN68,LTA!J$101:AN$101,LTA!J$105:AN$105)</f>
        <v>20.259999999999998</v>
      </c>
      <c r="U68" s="37">
        <f>SUMPRODUCT(LTA!J68:AN68,LTA!J$102:AN$102,LTA!J$105:AN$105)</f>
        <v>306.83815999999996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307.49</v>
      </c>
      <c r="Z68" s="34">
        <f>IEX!P68</f>
        <v>0</v>
      </c>
      <c r="AA68" s="75">
        <f>STOA!J68</f>
        <v>692.59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16.676070005574729</v>
      </c>
      <c r="AD68">
        <f t="shared" ref="AD68:AD98" si="4">SUM(B68:AB68,AI68:AV68)-AC68</f>
        <v>1807.8926666115208</v>
      </c>
      <c r="AE68">
        <f>'IDT-1'!F68</f>
        <v>0</v>
      </c>
      <c r="AF68" s="24"/>
      <c r="AG68">
        <f t="shared" ref="AG68:AG98" si="5">SUM(AD68:AF68)</f>
        <v>1807.8926666115208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-80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2.4072</v>
      </c>
      <c r="E69">
        <f>GT_NG!T69</f>
        <v>6.011259079903148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419.31482487795762</v>
      </c>
      <c r="P69" s="36">
        <v>19.28</v>
      </c>
      <c r="Q69" s="36">
        <v>17.649999999999999</v>
      </c>
      <c r="R69" s="38">
        <v>25.2</v>
      </c>
      <c r="S69" s="38">
        <v>0</v>
      </c>
      <c r="T69" s="37">
        <f>SUMPRODUCT(LTA!J69:AN69,LTA!J$101:AN$101,LTA!J$105:AN$105)</f>
        <v>16.690000000000001</v>
      </c>
      <c r="U69" s="37">
        <f>SUMPRODUCT(LTA!J69:AN69,LTA!J$102:AN$102,LTA!J$105:AN$105)</f>
        <v>304.51164799999998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288.20999999999998</v>
      </c>
      <c r="Z69" s="34">
        <f>IEX!P69</f>
        <v>0</v>
      </c>
      <c r="AA69" s="75">
        <f>STOA!J69</f>
        <v>692.59</v>
      </c>
      <c r="AB69" s="75">
        <f>-STOA!P69</f>
        <v>0</v>
      </c>
      <c r="AC69">
        <f t="shared" si="3"/>
        <v>16.379875727525839</v>
      </c>
      <c r="AD69">
        <f t="shared" si="4"/>
        <v>1793.0123488895701</v>
      </c>
      <c r="AE69">
        <f>'IDT-1'!F69</f>
        <v>0</v>
      </c>
      <c r="AF69" s="24"/>
      <c r="AG69">
        <f t="shared" si="5"/>
        <v>1793.0123488895701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2.4072</v>
      </c>
      <c r="E70">
        <f>GT_NG!T70</f>
        <v>6.0681557707828899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419.31482487795762</v>
      </c>
      <c r="P70" s="36">
        <v>19.28</v>
      </c>
      <c r="Q70" s="36">
        <v>17.649999999999999</v>
      </c>
      <c r="R70" s="38">
        <v>23.21</v>
      </c>
      <c r="S70" s="38">
        <v>0</v>
      </c>
      <c r="T70" s="37">
        <f>SUMPRODUCT(LTA!J70:AN70,LTA!J$101:AN$101,LTA!J$105:AN$105)</f>
        <v>15.93</v>
      </c>
      <c r="U70" s="37">
        <f>SUMPRODUCT(LTA!J70:AN70,LTA!J$102:AN$102,LTA!J$105:AN$105)</f>
        <v>283.73547200000002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272.77999999999997</v>
      </c>
      <c r="Z70" s="34">
        <f>IEX!P70</f>
        <v>0</v>
      </c>
      <c r="AA70" s="75">
        <f>STOA!J70</f>
        <v>692.59</v>
      </c>
      <c r="AB70" s="75">
        <f>-STOA!P70</f>
        <v>0</v>
      </c>
      <c r="AC70">
        <f t="shared" si="3"/>
        <v>15.976709368493871</v>
      </c>
      <c r="AD70">
        <f t="shared" si="4"/>
        <v>1785.5889432802467</v>
      </c>
      <c r="AE70">
        <f>'IDT-1'!F70</f>
        <v>0</v>
      </c>
      <c r="AF70" s="24"/>
      <c r="AG70">
        <f t="shared" si="5"/>
        <v>1785.5889432802467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2.4072</v>
      </c>
      <c r="E71">
        <f>GT_NG!T71</f>
        <v>6.0681557707828899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419.09709652152554</v>
      </c>
      <c r="P71" s="36">
        <v>17.670000000000002</v>
      </c>
      <c r="Q71" s="36">
        <v>17.649999999999999</v>
      </c>
      <c r="R71" s="38">
        <v>19.129999999999995</v>
      </c>
      <c r="S71" s="38">
        <v>0</v>
      </c>
      <c r="T71" s="37">
        <f>SUMPRODUCT(LTA!J71:AN71,LTA!J$101:AN$101,LTA!J$105:AN$105)</f>
        <v>13.35</v>
      </c>
      <c r="U71" s="37">
        <f>SUMPRODUCT(LTA!J71:AN71,LTA!J$102:AN$102,LTA!J$105:AN$105)</f>
        <v>261.61904800000002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246.76</v>
      </c>
      <c r="Z71" s="34">
        <f>IEX!P71</f>
        <v>0</v>
      </c>
      <c r="AA71" s="75">
        <f>STOA!J71</f>
        <v>693.14</v>
      </c>
      <c r="AB71" s="75">
        <f>-STOA!P71</f>
        <v>0</v>
      </c>
      <c r="AC71">
        <f t="shared" si="3"/>
        <v>15.590398065948735</v>
      </c>
      <c r="AD71">
        <f t="shared" si="4"/>
        <v>1719.9011022263599</v>
      </c>
      <c r="AE71">
        <f>'IDT-1'!F71</f>
        <v>0</v>
      </c>
      <c r="AF71" s="24"/>
      <c r="AG71">
        <f t="shared" si="5"/>
        <v>1719.9011022263599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2.4072</v>
      </c>
      <c r="E72">
        <f>GT_NG!T72</f>
        <v>6.011259079903148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419.82734040858105</v>
      </c>
      <c r="P72" s="36">
        <v>19.28</v>
      </c>
      <c r="Q72" s="36">
        <v>17.649999999999999</v>
      </c>
      <c r="R72" s="38">
        <v>11.809999999999999</v>
      </c>
      <c r="S72" s="38">
        <v>0</v>
      </c>
      <c r="T72" s="37">
        <f>SUMPRODUCT(LTA!J72:AN72,LTA!J$101:AN$101,LTA!J$105:AN$105)</f>
        <v>12.77</v>
      </c>
      <c r="U72" s="37">
        <f>SUMPRODUCT(LTA!J72:AN72,LTA!J$102:AN$102,LTA!J$105:AN$105)</f>
        <v>239.08187999999996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233.26</v>
      </c>
      <c r="Z72" s="34">
        <f>IEX!P72</f>
        <v>0</v>
      </c>
      <c r="AA72" s="75">
        <f>STOA!J72</f>
        <v>693.14</v>
      </c>
      <c r="AB72" s="75">
        <f>-STOA!P72</f>
        <v>0</v>
      </c>
      <c r="AC72">
        <f t="shared" si="3"/>
        <v>15.105139440909735</v>
      </c>
      <c r="AD72">
        <f t="shared" si="4"/>
        <v>1672.6598327068091</v>
      </c>
      <c r="AE72">
        <f>'IDT-1'!F72</f>
        <v>0</v>
      </c>
      <c r="AF72" s="24"/>
      <c r="AG72">
        <f t="shared" si="5"/>
        <v>1672.6598327068091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2.4072</v>
      </c>
      <c r="E73">
        <f>GT_NG!T73</f>
        <v>-0.20768999999999999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419.07742578645758</v>
      </c>
      <c r="P73" s="36">
        <v>19.28</v>
      </c>
      <c r="Q73" s="36">
        <v>7.72</v>
      </c>
      <c r="R73" s="38">
        <v>7.24</v>
      </c>
      <c r="S73" s="38">
        <v>0</v>
      </c>
      <c r="T73" s="37">
        <f>SUMPRODUCT(LTA!J73:AN73,LTA!J$101:AN$101,LTA!J$105:AN$105)</f>
        <v>12.25</v>
      </c>
      <c r="U73" s="37">
        <f>SUMPRODUCT(LTA!J73:AN73,LTA!J$102:AN$102,LTA!J$105:AN$105)</f>
        <v>216.96132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203.38</v>
      </c>
      <c r="Z73" s="34">
        <f>IEX!P73</f>
        <v>0</v>
      </c>
      <c r="AA73" s="75">
        <f>STOA!J73</f>
        <v>693.14</v>
      </c>
      <c r="AB73" s="75">
        <f>-STOA!P73</f>
        <v>0</v>
      </c>
      <c r="AC73">
        <f t="shared" si="3"/>
        <v>14.0212185776917</v>
      </c>
      <c r="AD73">
        <f t="shared" si="4"/>
        <v>1654.7543298680007</v>
      </c>
      <c r="AE73">
        <f>'IDT-1'!F73</f>
        <v>0</v>
      </c>
      <c r="AF73" s="24"/>
      <c r="AG73">
        <f t="shared" si="5"/>
        <v>1654.7543298680007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2.4072</v>
      </c>
      <c r="E74">
        <f>GT_NG!T74</f>
        <v>-0.20768999999999999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419.45003216975283</v>
      </c>
      <c r="P74" s="36">
        <v>19.28</v>
      </c>
      <c r="Q74" s="36">
        <v>7.72</v>
      </c>
      <c r="R74" s="38">
        <v>4.207453115547489</v>
      </c>
      <c r="S74" s="38">
        <v>0</v>
      </c>
      <c r="T74" s="37">
        <f>SUMPRODUCT(LTA!J74:AN74,LTA!J$101:AN$101,LTA!J$105:AN$105)</f>
        <v>11.76</v>
      </c>
      <c r="U74" s="37">
        <f>SUMPRODUCT(LTA!J74:AN74,LTA!J$102:AN$102,LTA!J$105:AN$105)</f>
        <v>213.564976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187.96</v>
      </c>
      <c r="Z74" s="34">
        <f>IEX!P74</f>
        <v>0</v>
      </c>
      <c r="AA74" s="75">
        <f>STOA!J74</f>
        <v>693.14</v>
      </c>
      <c r="AB74" s="75">
        <f>-STOA!P74</f>
        <v>0</v>
      </c>
      <c r="AC74">
        <f t="shared" si="3"/>
        <v>13.998569787881978</v>
      </c>
      <c r="AD74">
        <f t="shared" si="4"/>
        <v>1652.0806941566534</v>
      </c>
      <c r="AE74">
        <f>'IDT-1'!F74</f>
        <v>0</v>
      </c>
      <c r="AF74" s="24"/>
      <c r="AG74">
        <f t="shared" si="5"/>
        <v>1652.0806941566534</v>
      </c>
      <c r="AI74" s="34">
        <f>PXIL!J74</f>
        <v>0</v>
      </c>
      <c r="AJ74" s="34">
        <f>PXIL!P74</f>
        <v>0</v>
      </c>
      <c r="AK74" s="34">
        <f>RTM_IEX!J74</f>
        <v>19.27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2.4072</v>
      </c>
      <c r="E75">
        <f>GT_NG!T75</f>
        <v>-0.11868000000000002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474.36462783494335</v>
      </c>
      <c r="P75" s="36">
        <v>19.279063395676467</v>
      </c>
      <c r="Q75" s="36">
        <v>7.72</v>
      </c>
      <c r="R75" s="38">
        <v>0</v>
      </c>
      <c r="S75" s="38">
        <v>0</v>
      </c>
      <c r="T75" s="37">
        <f>SUMPRODUCT(LTA!J75:AN75,LTA!J$101:AN$101,LTA!J$105:AN$105)</f>
        <v>8.3000000000000007</v>
      </c>
      <c r="U75" s="37">
        <f>SUMPRODUCT(LTA!J75:AN75,LTA!J$102:AN$102,LTA!J$105:AN$105)</f>
        <v>238.09019999999998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693.6</v>
      </c>
      <c r="AB75" s="75">
        <f>-STOA!P75</f>
        <v>0</v>
      </c>
      <c r="AC75">
        <f t="shared" si="3"/>
        <v>13.916347781673569</v>
      </c>
      <c r="AD75">
        <f t="shared" si="4"/>
        <v>1642.5533561081811</v>
      </c>
      <c r="AE75">
        <f>'IDT-1'!F75</f>
        <v>0</v>
      </c>
      <c r="AF75" s="24"/>
      <c r="AG75">
        <f t="shared" si="5"/>
        <v>1642.5533561081811</v>
      </c>
      <c r="AI75" s="34">
        <f>PXIL!J75</f>
        <v>0</v>
      </c>
      <c r="AJ75" s="34">
        <f>PXIL!P75</f>
        <v>0</v>
      </c>
      <c r="AK75" s="34">
        <f>RTM_IEX!J75</f>
        <v>125.3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2.4072</v>
      </c>
      <c r="E76">
        <f>GT_NG!T76</f>
        <v>-0.11868000000000002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465.35695455670668</v>
      </c>
      <c r="P76" s="36">
        <v>72.937128911631561</v>
      </c>
      <c r="Q76" s="36">
        <v>26.67</v>
      </c>
      <c r="R76" s="38">
        <v>0</v>
      </c>
      <c r="S76" s="38">
        <v>0</v>
      </c>
      <c r="T76" s="37">
        <f>SUMPRODUCT(LTA!J76:AN76,LTA!J$101:AN$101,LTA!J$105:AN$105)</f>
        <v>3.92</v>
      </c>
      <c r="U76" s="37">
        <f>SUMPRODUCT(LTA!J76:AN76,LTA!J$102:AN$102,LTA!J$105:AN$105)</f>
        <v>285.35277600000001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693.6</v>
      </c>
      <c r="AB76" s="75">
        <f>-STOA!P76</f>
        <v>0</v>
      </c>
      <c r="AC76">
        <f t="shared" si="3"/>
        <v>13.920152714870405</v>
      </c>
      <c r="AD76">
        <f t="shared" si="4"/>
        <v>1643.0025194127027</v>
      </c>
      <c r="AE76">
        <f>'IDT-1'!F76</f>
        <v>0</v>
      </c>
      <c r="AF76" s="24"/>
      <c r="AG76">
        <f t="shared" si="5"/>
        <v>1643.0025194127027</v>
      </c>
      <c r="AI76" s="34">
        <f>PXIL!J76</f>
        <v>0</v>
      </c>
      <c r="AJ76" s="34">
        <f>PXIL!P76</f>
        <v>0</v>
      </c>
      <c r="AK76" s="34">
        <f>RTM_IEX!J76</f>
        <v>19.27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2.4072</v>
      </c>
      <c r="E77">
        <f>GT_NG!T77</f>
        <v>-0.11868000000000002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465.03623750941711</v>
      </c>
      <c r="P77" s="36">
        <v>75.137128883114897</v>
      </c>
      <c r="Q77" s="36">
        <v>26.67</v>
      </c>
      <c r="R77" s="38">
        <v>0</v>
      </c>
      <c r="S77" s="38">
        <v>0</v>
      </c>
      <c r="T77" s="37">
        <f>SUMPRODUCT(LTA!J77:AN77,LTA!J$101:AN$101,LTA!J$105:AN$105)</f>
        <v>1.6099999999999999</v>
      </c>
      <c r="U77" s="37">
        <f>SUMPRODUCT(LTA!J77:AN77,LTA!J$102:AN$102,LTA!J$105:AN$105)</f>
        <v>301.72874400000001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693.6</v>
      </c>
      <c r="AB77" s="75">
        <f>-STOA!P77</f>
        <v>0</v>
      </c>
      <c r="AC77">
        <f t="shared" si="3"/>
        <v>13.892224822633631</v>
      </c>
      <c r="AD77">
        <f t="shared" si="4"/>
        <v>1639.7056982291333</v>
      </c>
      <c r="AE77">
        <f>'IDT-1'!F77</f>
        <v>0</v>
      </c>
      <c r="AF77" s="24"/>
      <c r="AG77">
        <f t="shared" si="5"/>
        <v>1639.7056982291333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2.4072</v>
      </c>
      <c r="E78">
        <f>GT_NG!T78</f>
        <v>-0.11868000000000002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472.67281926058916</v>
      </c>
      <c r="P78" s="36">
        <v>75.137128883114897</v>
      </c>
      <c r="Q78" s="36">
        <v>26.67</v>
      </c>
      <c r="R78" s="38">
        <v>0</v>
      </c>
      <c r="S78" s="38">
        <v>0</v>
      </c>
      <c r="T78" s="37">
        <f>SUMPRODUCT(LTA!J78:AN78,LTA!J$101:AN$101,LTA!J$105:AN$105)</f>
        <v>0.35</v>
      </c>
      <c r="U78" s="37">
        <f>SUMPRODUCT(LTA!J78:AN78,LTA!J$102:AN$102,LTA!J$105:AN$105)</f>
        <v>298.87586399999998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693.6</v>
      </c>
      <c r="AB78" s="75">
        <f>-STOA!P78</f>
        <v>0</v>
      </c>
      <c r="AC78">
        <f t="shared" si="3"/>
        <v>13.921823917343477</v>
      </c>
      <c r="AD78">
        <f t="shared" si="4"/>
        <v>1643.1998008855956</v>
      </c>
      <c r="AE78">
        <f>'IDT-1'!F78</f>
        <v>0</v>
      </c>
      <c r="AF78" s="24"/>
      <c r="AG78">
        <f t="shared" si="5"/>
        <v>1643.1998008855956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2.4072</v>
      </c>
      <c r="E79">
        <f>GT_NG!T79</f>
        <v>-0.11868000000000002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58.527292659234938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493.80542828030605</v>
      </c>
      <c r="P79" s="36">
        <v>75.137128883114897</v>
      </c>
      <c r="Q79" s="36">
        <v>26.67</v>
      </c>
      <c r="R79" s="38">
        <v>0</v>
      </c>
      <c r="S79" s="38">
        <v>0</v>
      </c>
      <c r="T79" s="37">
        <f>SUMPRODUCT(LTA!J79:AN79,LTA!J$101:AN$101,LTA!J$105:AN$105)</f>
        <v>0.06</v>
      </c>
      <c r="U79" s="37">
        <f>SUMPRODUCT(LTA!J79:AN79,LTA!J$102:AN$102,LTA!J$105:AN$105)</f>
        <v>298.60999999999996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-140</v>
      </c>
      <c r="AA79" s="75">
        <f>STOA!J79</f>
        <v>684.42</v>
      </c>
      <c r="AB79" s="75">
        <f>-STOA!P79</f>
        <v>0</v>
      </c>
      <c r="AC79">
        <f t="shared" si="3"/>
        <v>15.965314656993566</v>
      </c>
      <c r="AD79">
        <f t="shared" si="4"/>
        <v>1603.2430551656621</v>
      </c>
      <c r="AE79">
        <f>'IDT-1'!F79</f>
        <v>0</v>
      </c>
      <c r="AF79" s="24"/>
      <c r="AG79">
        <f t="shared" si="5"/>
        <v>1603.2430551656621</v>
      </c>
      <c r="AI79" s="34">
        <f>PXIL!J79</f>
        <v>0</v>
      </c>
      <c r="AJ79" s="34">
        <f>PXIL!P79</f>
        <v>0</v>
      </c>
      <c r="AK79" s="34">
        <f>RTM_IEX!J79</f>
        <v>90.69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2.4072</v>
      </c>
      <c r="E80">
        <f>GT_NG!T80</f>
        <v>-0.11868000000000002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58.527292659234938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543.04113986827997</v>
      </c>
      <c r="P80" s="36">
        <v>75.137128883114897</v>
      </c>
      <c r="Q80" s="36">
        <v>26.67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297.77999999999997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-122</v>
      </c>
      <c r="AA80" s="75">
        <f>STOA!J80</f>
        <v>684.42</v>
      </c>
      <c r="AB80" s="75">
        <f>-STOA!P80</f>
        <v>0</v>
      </c>
      <c r="AC80">
        <f t="shared" si="3"/>
        <v>15.799525795284543</v>
      </c>
      <c r="AD80">
        <f t="shared" si="4"/>
        <v>1619.8245556153449</v>
      </c>
      <c r="AE80">
        <f>'IDT-1'!F80</f>
        <v>-10.956</v>
      </c>
      <c r="AF80" s="24"/>
      <c r="AG80">
        <f t="shared" si="5"/>
        <v>1608.868555615345</v>
      </c>
      <c r="AI80" s="34">
        <f>PXIL!J80</f>
        <v>0</v>
      </c>
      <c r="AJ80" s="34">
        <f>PXIL!P80</f>
        <v>0</v>
      </c>
      <c r="AK80" s="34">
        <f>RTM_IEX!J80</f>
        <v>40.75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2.4072</v>
      </c>
      <c r="E81">
        <f>GT_NG!T81</f>
        <v>-0.11868000000000002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69.606906909575656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639.47095859246485</v>
      </c>
      <c r="P81" s="36">
        <v>75.137128883114897</v>
      </c>
      <c r="Q81" s="36">
        <v>26.67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297.45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-87</v>
      </c>
      <c r="AA81" s="75">
        <f>STOA!J81</f>
        <v>684.42</v>
      </c>
      <c r="AB81" s="75">
        <f>-STOA!P81</f>
        <v>0</v>
      </c>
      <c r="AC81">
        <f t="shared" si="3"/>
        <v>16.06095851189944</v>
      </c>
      <c r="AD81">
        <f t="shared" si="4"/>
        <v>1720.9825558732562</v>
      </c>
      <c r="AE81">
        <f>'IDT-1'!F81</f>
        <v>-37.481000000000002</v>
      </c>
      <c r="AF81" s="24"/>
      <c r="AG81">
        <f t="shared" si="5"/>
        <v>1683.5015558732562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2.4072</v>
      </c>
      <c r="E82">
        <f>GT_NG!T82</f>
        <v>-0.11868000000000002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69.606906909575656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693.06652476721979</v>
      </c>
      <c r="P82" s="36">
        <v>75.137128883114897</v>
      </c>
      <c r="Q82" s="36">
        <v>26.67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297.10999999999996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-36</v>
      </c>
      <c r="AA82" s="75">
        <f>STOA!J82</f>
        <v>684.42</v>
      </c>
      <c r="AB82" s="75">
        <f>-STOA!P82</f>
        <v>0</v>
      </c>
      <c r="AC82">
        <f t="shared" si="3"/>
        <v>16.07627622379804</v>
      </c>
      <c r="AD82">
        <f t="shared" si="4"/>
        <v>1825.2228043361122</v>
      </c>
      <c r="AE82">
        <f>'IDT-1'!F82</f>
        <v>-63.43</v>
      </c>
      <c r="AF82" s="24"/>
      <c r="AG82">
        <f t="shared" si="5"/>
        <v>1761.7928043361121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2.4072</v>
      </c>
      <c r="E83">
        <f>GT_NG!T83</f>
        <v>-0.11868000000000002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69.606906909575656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692.509643853017</v>
      </c>
      <c r="P83" s="36">
        <v>75.137128883114897</v>
      </c>
      <c r="Q83" s="36">
        <v>26.67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296.92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-49</v>
      </c>
      <c r="AA83" s="75">
        <f>STOA!J83</f>
        <v>684.42</v>
      </c>
      <c r="AB83" s="75">
        <f>-STOA!P83</f>
        <v>0</v>
      </c>
      <c r="AC83">
        <f t="shared" si="3"/>
        <v>17.281377978777876</v>
      </c>
      <c r="AD83">
        <f t="shared" si="4"/>
        <v>1680.2708216669294</v>
      </c>
      <c r="AE83">
        <f>'IDT-1'!F83</f>
        <v>-44.978000000000002</v>
      </c>
      <c r="AF83" s="24"/>
      <c r="AG83">
        <f t="shared" si="5"/>
        <v>1635.2928216669293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-130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2.4072</v>
      </c>
      <c r="E84">
        <f>GT_NG!T84</f>
        <v>-0.11868000000000002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69.606906909575656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692.509643853017</v>
      </c>
      <c r="P84" s="36">
        <v>75.137128883114897</v>
      </c>
      <c r="Q84" s="36">
        <v>26.67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296.92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-19</v>
      </c>
      <c r="AA84" s="75">
        <f>STOA!J84</f>
        <v>684.42</v>
      </c>
      <c r="AB84" s="75">
        <f>-STOA!P84</f>
        <v>0</v>
      </c>
      <c r="AC84">
        <f t="shared" si="3"/>
        <v>17.069599035655646</v>
      </c>
      <c r="AD84">
        <f t="shared" si="4"/>
        <v>1705.4826006100516</v>
      </c>
      <c r="AE84">
        <f>'IDT-1'!F84</f>
        <v>-65.16</v>
      </c>
      <c r="AF84" s="24"/>
      <c r="AG84">
        <f t="shared" si="5"/>
        <v>1640.3226006100515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-135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2.4072</v>
      </c>
      <c r="E85">
        <f>GT_NG!T85</f>
        <v>-0.11868000000000002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69.606906909575656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692.509643853017</v>
      </c>
      <c r="P85" s="36">
        <v>75.137128883114897</v>
      </c>
      <c r="Q85" s="36">
        <v>26.67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296.25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684.42</v>
      </c>
      <c r="AB85" s="75">
        <f>-STOA!P85</f>
        <v>0</v>
      </c>
      <c r="AC85">
        <f t="shared" si="3"/>
        <v>16.979259458406755</v>
      </c>
      <c r="AD85">
        <f t="shared" si="4"/>
        <v>1714.9029401873011</v>
      </c>
      <c r="AE85">
        <f>'IDT-1'!F85</f>
        <v>-80.88</v>
      </c>
      <c r="AF85" s="24"/>
      <c r="AG85">
        <f t="shared" si="5"/>
        <v>1634.0229401873012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-144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2.4072</v>
      </c>
      <c r="E86">
        <f>GT_NG!T86</f>
        <v>-0.11868000000000002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69.606906909575656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672.54983807666338</v>
      </c>
      <c r="P86" s="36">
        <v>75.137128883114897</v>
      </c>
      <c r="Q86" s="36">
        <v>26.67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295.58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684.42</v>
      </c>
      <c r="AB86" s="75">
        <f>-STOA!P86</f>
        <v>0</v>
      </c>
      <c r="AC86">
        <f t="shared" si="3"/>
        <v>16.916094140308946</v>
      </c>
      <c r="AD86">
        <f t="shared" si="4"/>
        <v>1681.3362997290449</v>
      </c>
      <c r="AE86">
        <f>'IDT-1'!F86</f>
        <v>-72.180999999999997</v>
      </c>
      <c r="AF86" s="24"/>
      <c r="AG86">
        <f t="shared" si="5"/>
        <v>1609.1552997290448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-157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2.4072</v>
      </c>
      <c r="E87">
        <f>GT_NG!T87</f>
        <v>-0.11868000000000002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69.606906909575656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672.03067649988918</v>
      </c>
      <c r="P87" s="36">
        <v>75.137128883114897</v>
      </c>
      <c r="Q87" s="36">
        <v>26.67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295.70999999999998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-42</v>
      </c>
      <c r="AA87" s="75">
        <f>STOA!J87</f>
        <v>684.7</v>
      </c>
      <c r="AB87" s="75">
        <f>-STOA!P87</f>
        <v>0</v>
      </c>
      <c r="AC87">
        <f t="shared" si="3"/>
        <v>16.533975085444034</v>
      </c>
      <c r="AD87">
        <f t="shared" si="4"/>
        <v>1726.6092572071357</v>
      </c>
      <c r="AE87">
        <f>'IDT-1'!F87</f>
        <v>-33.445</v>
      </c>
      <c r="AF87" s="24"/>
      <c r="AG87">
        <f t="shared" si="5"/>
        <v>1693.1642572071357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2.4072</v>
      </c>
      <c r="E88">
        <f>GT_NG!T88</f>
        <v>-0.11868000000000002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69.606906909575656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672.03067649988918</v>
      </c>
      <c r="P88" s="36">
        <v>75.137128883114897</v>
      </c>
      <c r="Q88" s="36">
        <v>26.67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295.70999999999998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684.7</v>
      </c>
      <c r="AB88" s="75">
        <f>-STOA!P88</f>
        <v>0</v>
      </c>
      <c r="AC88">
        <f t="shared" si="3"/>
        <v>16.347609615496474</v>
      </c>
      <c r="AD88">
        <f t="shared" si="4"/>
        <v>1748.7956226770834</v>
      </c>
      <c r="AE88">
        <f>'IDT-1'!F88</f>
        <v>-36.18</v>
      </c>
      <c r="AF88" s="24"/>
      <c r="AG88">
        <f t="shared" si="5"/>
        <v>1712.6156226770834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2.4072</v>
      </c>
      <c r="E89">
        <f>GT_NG!T89</f>
        <v>-0.11868000000000002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69.606906909575656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671.570002744558</v>
      </c>
      <c r="P89" s="36">
        <v>75.137128883114897</v>
      </c>
      <c r="Q89" s="36">
        <v>26.67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296.03999999999996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0.93</v>
      </c>
      <c r="Z89" s="34">
        <f>IEX!P89</f>
        <v>0</v>
      </c>
      <c r="AA89" s="75">
        <f>STOA!J89</f>
        <v>684.7</v>
      </c>
      <c r="AB89" s="75">
        <f>-STOA!P89</f>
        <v>0</v>
      </c>
      <c r="AC89">
        <f t="shared" si="3"/>
        <v>16.608458687698366</v>
      </c>
      <c r="AD89">
        <f t="shared" si="4"/>
        <v>1719.3340998495503</v>
      </c>
      <c r="AE89">
        <f>'IDT-1'!F89</f>
        <v>2.2879999999999998</v>
      </c>
      <c r="AF89" s="24"/>
      <c r="AG89">
        <f t="shared" si="5"/>
        <v>1721.6220998495503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-120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2.4072</v>
      </c>
      <c r="E90">
        <f>GT_NG!T90</f>
        <v>-0.11868000000000002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69.606906909575656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677.96731830462659</v>
      </c>
      <c r="P90" s="36">
        <v>75.137128883114897</v>
      </c>
      <c r="Q90" s="36">
        <v>26.67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296.38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5.31</v>
      </c>
      <c r="Z90" s="34">
        <f>IEX!P90</f>
        <v>0</v>
      </c>
      <c r="AA90" s="75">
        <f>STOA!J90</f>
        <v>684.7</v>
      </c>
      <c r="AB90" s="75">
        <f>-STOA!P90</f>
        <v>0</v>
      </c>
      <c r="AC90">
        <f t="shared" si="3"/>
        <v>16.70184413840294</v>
      </c>
      <c r="AD90">
        <f t="shared" si="4"/>
        <v>1730.3580299589141</v>
      </c>
      <c r="AE90">
        <f>'IDT-1'!F90</f>
        <v>0</v>
      </c>
      <c r="AF90" s="24"/>
      <c r="AG90">
        <f t="shared" si="5"/>
        <v>1730.3580299589141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2.4072</v>
      </c>
      <c r="E91">
        <f>GT_NG!T91</f>
        <v>-0.11868000000000002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69.606906909575656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677.96731830462659</v>
      </c>
      <c r="P91" s="36">
        <v>75.137128883114897</v>
      </c>
      <c r="Q91" s="36">
        <v>26.67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296.88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7.89</v>
      </c>
      <c r="Z91" s="34">
        <f>IEX!P91</f>
        <v>0</v>
      </c>
      <c r="AA91" s="75">
        <f>STOA!J91</f>
        <v>684.7</v>
      </c>
      <c r="AB91" s="75">
        <f>-STOA!P91</f>
        <v>0</v>
      </c>
      <c r="AC91">
        <f t="shared" si="3"/>
        <v>16.812427715651832</v>
      </c>
      <c r="AD91">
        <f t="shared" si="4"/>
        <v>1723.3274463816654</v>
      </c>
      <c r="AE91">
        <f>'IDT-1'!F91</f>
        <v>4.577</v>
      </c>
      <c r="AF91" s="24"/>
      <c r="AG91">
        <f t="shared" si="5"/>
        <v>1727.9044463816654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-130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2.4072</v>
      </c>
      <c r="E92">
        <f>GT_NG!T92</f>
        <v>-0.11868000000000002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69.606906909575656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677.96731830462659</v>
      </c>
      <c r="P92" s="36">
        <v>75.137128883114897</v>
      </c>
      <c r="Q92" s="36">
        <v>26.67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297.38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10.48</v>
      </c>
      <c r="Z92" s="34">
        <f>IEX!P92</f>
        <v>0</v>
      </c>
      <c r="AA92" s="75">
        <f>STOA!J92</f>
        <v>684.7</v>
      </c>
      <c r="AB92" s="75">
        <f>-STOA!P92</f>
        <v>0</v>
      </c>
      <c r="AC92">
        <f t="shared" si="3"/>
        <v>16.668960561154051</v>
      </c>
      <c r="AD92">
        <f t="shared" si="4"/>
        <v>1746.5609135361631</v>
      </c>
      <c r="AE92">
        <f>'IDT-1'!F92</f>
        <v>0</v>
      </c>
      <c r="AF92" s="24"/>
      <c r="AG92">
        <f t="shared" si="5"/>
        <v>1746.5609135361631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-110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2.4072</v>
      </c>
      <c r="E93">
        <f>GT_NG!T93</f>
        <v>-0.11868000000000002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69.606906909575656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677.22596303498449</v>
      </c>
      <c r="P93" s="36">
        <v>75.137128883114897</v>
      </c>
      <c r="Q93" s="36">
        <v>26.67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297.70999999999998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0.73</v>
      </c>
      <c r="Z93" s="34">
        <f>IEX!P93</f>
        <v>0</v>
      </c>
      <c r="AA93" s="75">
        <f>STOA!J93</f>
        <v>684.7</v>
      </c>
      <c r="AB93" s="75">
        <f>-STOA!P93</f>
        <v>0</v>
      </c>
      <c r="AC93">
        <f t="shared" si="3"/>
        <v>16.964807274509067</v>
      </c>
      <c r="AD93">
        <f t="shared" si="4"/>
        <v>1691.103711553166</v>
      </c>
      <c r="AE93">
        <f>'IDT-1'!F93</f>
        <v>89.245999999999995</v>
      </c>
      <c r="AF93" s="24"/>
      <c r="AG93">
        <f t="shared" si="5"/>
        <v>1780.3497115531661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-155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2.4072</v>
      </c>
      <c r="E94">
        <f>GT_NG!T94</f>
        <v>-0.11868000000000002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69.606906909575656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670.22562732139943</v>
      </c>
      <c r="P94" s="36">
        <v>75.137128883114897</v>
      </c>
      <c r="Q94" s="36">
        <v>26.67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298.03999999999996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6.25</v>
      </c>
      <c r="Z94" s="34">
        <f>IEX!P94</f>
        <v>0</v>
      </c>
      <c r="AA94" s="75">
        <f>STOA!J94</f>
        <v>684.7</v>
      </c>
      <c r="AB94" s="75">
        <f>-STOA!P94</f>
        <v>0</v>
      </c>
      <c r="AC94">
        <f t="shared" si="3"/>
        <v>16.67559624959361</v>
      </c>
      <c r="AD94">
        <f t="shared" si="4"/>
        <v>1723.2425868644964</v>
      </c>
      <c r="AE94">
        <f>'IDT-1'!F94</f>
        <v>75.516000000000005</v>
      </c>
      <c r="AF94" s="24"/>
      <c r="AG94">
        <f t="shared" si="5"/>
        <v>1798.7585868644965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-122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2.4072</v>
      </c>
      <c r="E95">
        <f>GT_NG!T95</f>
        <v>-0.11868000000000002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69.606906909575656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671.01700358214077</v>
      </c>
      <c r="P95" s="36">
        <v>75.137128883114897</v>
      </c>
      <c r="Q95" s="36">
        <v>26.67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298.34999999999997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6.86</v>
      </c>
      <c r="Z95" s="34">
        <f>IEX!P95</f>
        <v>0</v>
      </c>
      <c r="AA95" s="75">
        <f>STOA!J95</f>
        <v>684.42</v>
      </c>
      <c r="AB95" s="75">
        <f>-STOA!P95</f>
        <v>0</v>
      </c>
      <c r="AC95">
        <f t="shared" si="3"/>
        <v>16.501254340236279</v>
      </c>
      <c r="AD95">
        <f t="shared" si="4"/>
        <v>1746.8483050345949</v>
      </c>
      <c r="AE95">
        <f>'IDT-1'!F95</f>
        <v>70.938999999999993</v>
      </c>
      <c r="AF95" s="24"/>
      <c r="AG95">
        <f t="shared" si="5"/>
        <v>1817.787305034595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2.4072</v>
      </c>
      <c r="E96">
        <f>GT_NG!T96</f>
        <v>-0.11868000000000002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69.606906909575656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671.01700358214077</v>
      </c>
      <c r="P96" s="36">
        <v>75.137128883114897</v>
      </c>
      <c r="Q96" s="36">
        <v>26.67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298.84999999999997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10.93</v>
      </c>
      <c r="Z96" s="34">
        <f>IEX!P96</f>
        <v>0</v>
      </c>
      <c r="AA96" s="75">
        <f>STOA!J96</f>
        <v>684.42</v>
      </c>
      <c r="AB96" s="75">
        <f>-STOA!P96</f>
        <v>0</v>
      </c>
      <c r="AC96">
        <f t="shared" si="3"/>
        <v>16.497286551611836</v>
      </c>
      <c r="AD96">
        <f t="shared" si="4"/>
        <v>1756.4222728232196</v>
      </c>
      <c r="AE96">
        <f>'IDT-1'!F96</f>
        <v>68.650999999999996</v>
      </c>
      <c r="AF96" s="24"/>
      <c r="AG96">
        <f t="shared" si="5"/>
        <v>1825.0732728232197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-95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2.4072</v>
      </c>
      <c r="E97">
        <f>GT_NG!T97</f>
        <v>-0.11868000000000002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69.606906909575656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671.28453862463903</v>
      </c>
      <c r="P97" s="36">
        <v>75.137128883114897</v>
      </c>
      <c r="Q97" s="36">
        <v>26.67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299.52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6.6</v>
      </c>
      <c r="Z97" s="34">
        <f>IEX!P97</f>
        <v>0</v>
      </c>
      <c r="AA97" s="75">
        <f>STOA!J97</f>
        <v>684.42</v>
      </c>
      <c r="AB97" s="75">
        <f>-STOA!P97</f>
        <v>0</v>
      </c>
      <c r="AC97">
        <f t="shared" si="3"/>
        <v>16.612799527291934</v>
      </c>
      <c r="AD97">
        <f t="shared" si="4"/>
        <v>1735.9142948900376</v>
      </c>
      <c r="AE97">
        <f>'IDT-1'!F97</f>
        <v>70.938999999999993</v>
      </c>
      <c r="AF97" s="24"/>
      <c r="AG97">
        <f t="shared" si="5"/>
        <v>1806.8532948900377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-112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2.4072</v>
      </c>
      <c r="E98">
        <f>GT_NG!T98</f>
        <v>-0.11868000000000002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69.606906909575656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671.38749292560988</v>
      </c>
      <c r="P98" s="36">
        <v>75.137128883114897</v>
      </c>
      <c r="Q98" s="36">
        <v>26.67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300.19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684.42</v>
      </c>
      <c r="AB98" s="75">
        <f>-STOA!P98</f>
        <v>0</v>
      </c>
      <c r="AC98">
        <f t="shared" si="3"/>
        <v>16.589265816594757</v>
      </c>
      <c r="AD98">
        <f t="shared" si="4"/>
        <v>1727.1107829017058</v>
      </c>
      <c r="AE98">
        <f>'IDT-1'!F98</f>
        <v>64.396000000000001</v>
      </c>
      <c r="AF98" s="24"/>
      <c r="AG98">
        <f t="shared" si="5"/>
        <v>1791.5067829017057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-115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7.6955174999999848E-2</v>
      </c>
      <c r="E99">
        <f t="shared" si="6"/>
        <v>1.8145360125100901E-2</v>
      </c>
      <c r="F99">
        <f t="shared" si="6"/>
        <v>0</v>
      </c>
      <c r="G99">
        <f t="shared" si="6"/>
        <v>0.69599999999999995</v>
      </c>
      <c r="H99">
        <f t="shared" si="6"/>
        <v>0</v>
      </c>
      <c r="I99">
        <f t="shared" si="6"/>
        <v>1.4530482657364965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11.617480379602513</v>
      </c>
      <c r="P99" s="36">
        <f t="shared" si="6"/>
        <v>0.95051527046715434</v>
      </c>
      <c r="Q99" s="36">
        <f t="shared" si="6"/>
        <v>0.47116250000000048</v>
      </c>
      <c r="R99" s="38">
        <f>SUM(R3:R98)/4000</f>
        <v>0.26838686327888706</v>
      </c>
      <c r="S99" s="38">
        <f t="shared" si="6"/>
        <v>0</v>
      </c>
      <c r="T99" s="37">
        <f t="shared" si="6"/>
        <v>0.69240000000000024</v>
      </c>
      <c r="U99" s="37">
        <f t="shared" si="6"/>
        <v>8.0976315799999998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1.1826000000000003</v>
      </c>
      <c r="Z99" s="34">
        <f t="shared" si="6"/>
        <v>-0.88849999999999996</v>
      </c>
      <c r="AA99" s="75">
        <f t="shared" si="6"/>
        <v>16.579899999999988</v>
      </c>
      <c r="AB99" s="75">
        <f t="shared" si="6"/>
        <v>0</v>
      </c>
      <c r="AC99">
        <f t="shared" si="6"/>
        <v>0.38545136857513357</v>
      </c>
      <c r="AD99">
        <f t="shared" si="6"/>
        <v>38.129186525635021</v>
      </c>
      <c r="AE99">
        <f t="shared" si="6"/>
        <v>0.17877725000000003</v>
      </c>
      <c r="AG99">
        <f t="shared" si="6"/>
        <v>38.307963775635002</v>
      </c>
      <c r="AI99">
        <f t="shared" si="6"/>
        <v>0</v>
      </c>
      <c r="AJ99">
        <f t="shared" si="6"/>
        <v>0</v>
      </c>
      <c r="AK99">
        <f t="shared" si="6"/>
        <v>7.8157500000000005E-2</v>
      </c>
      <c r="AL99">
        <f t="shared" si="6"/>
        <v>-2.779245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45477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0.63180000000000003</v>
      </c>
      <c r="E3">
        <f>GT_NG!S3</f>
        <v>-1.9800000000000002E-2</v>
      </c>
      <c r="F3">
        <f>GT_Spot!S3</f>
        <v>0</v>
      </c>
      <c r="G3">
        <f>PPCL_NG!S3</f>
        <v>41</v>
      </c>
      <c r="H3">
        <f>PPCL_Spot!S3</f>
        <v>0</v>
      </c>
      <c r="I3">
        <f>Bawana_NG!S3</f>
        <v>12.876504854368932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90.117509074050687</v>
      </c>
      <c r="P3" s="36">
        <v>0</v>
      </c>
      <c r="Q3" s="36">
        <v>0</v>
      </c>
      <c r="R3" s="38">
        <v>0</v>
      </c>
      <c r="S3" s="38">
        <v>7.92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-76</v>
      </c>
      <c r="AA3" s="75">
        <f>STOA!K3</f>
        <v>148.97</v>
      </c>
      <c r="AB3" s="75">
        <f>-STOA!Q3</f>
        <v>0</v>
      </c>
      <c r="AC3">
        <f>SUMIF(B3:AB3,"&gt;0")*$AC$2-SUMIF(B3:AB3,"&lt;0")*($AC$2/(1-$AC$2))+SUMIF(AI3:AR3,"&gt;0")*$AC$2-SUMIF(AI3:AR3,"&lt;0")*($AC$2/(1-$AC$2))</f>
        <v>3.4731990733843641</v>
      </c>
      <c r="AD3">
        <f>SUM(B3:AB3,AI3:AV3)-AC3</f>
        <v>187.02281485503525</v>
      </c>
      <c r="AE3">
        <f>'IDT-1'!E3</f>
        <v>0</v>
      </c>
      <c r="AF3" s="24"/>
      <c r="AG3">
        <f>SUM(AD3:AF3)</f>
        <v>187.02281485503525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0.63180000000000003</v>
      </c>
      <c r="E4">
        <f>GT_NG!S4</f>
        <v>-1.9800000000000002E-2</v>
      </c>
      <c r="F4">
        <f>GT_Spot!S4</f>
        <v>0</v>
      </c>
      <c r="G4">
        <f>PPCL_NG!S4</f>
        <v>41</v>
      </c>
      <c r="H4">
        <f>PPCL_Spot!S4</f>
        <v>0</v>
      </c>
      <c r="I4">
        <f>Bawana_NG!S4</f>
        <v>18.68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90.117509074050687</v>
      </c>
      <c r="P4" s="36">
        <v>0</v>
      </c>
      <c r="Q4" s="36">
        <v>0</v>
      </c>
      <c r="R4" s="38">
        <v>0</v>
      </c>
      <c r="S4" s="38">
        <v>7.92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-78</v>
      </c>
      <c r="AA4" s="75">
        <f>STOA!K4</f>
        <v>148.97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3.538890748057443</v>
      </c>
      <c r="AD4">
        <f t="shared" ref="AD4:AD67" si="1">SUM(B4:AB4,AI4:AV4)-AC4</f>
        <v>190.76061832599322</v>
      </c>
      <c r="AE4">
        <f>'IDT-1'!E4</f>
        <v>0</v>
      </c>
      <c r="AF4" s="24"/>
      <c r="AG4">
        <f t="shared" ref="AG4:AG67" si="2">SUM(AD4:AF4)</f>
        <v>190.76061832599322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0.63180000000000003</v>
      </c>
      <c r="E5">
        <f>GT_NG!S5</f>
        <v>-1.9800000000000002E-2</v>
      </c>
      <c r="F5">
        <f>GT_Spot!S5</f>
        <v>0</v>
      </c>
      <c r="G5">
        <f>PPCL_NG!S5</f>
        <v>41</v>
      </c>
      <c r="H5">
        <f>PPCL_Spot!S5</f>
        <v>0</v>
      </c>
      <c r="I5">
        <f>Bawana_NG!S5</f>
        <v>19.21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90.117637556386256</v>
      </c>
      <c r="P5" s="36">
        <v>0</v>
      </c>
      <c r="Q5" s="36">
        <v>0</v>
      </c>
      <c r="R5" s="38">
        <v>0</v>
      </c>
      <c r="S5" s="38">
        <v>7.92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-81</v>
      </c>
      <c r="AA5" s="75">
        <f>STOA!K5</f>
        <v>148.97</v>
      </c>
      <c r="AB5" s="75">
        <f>-STOA!Q5</f>
        <v>0</v>
      </c>
      <c r="AC5">
        <f t="shared" si="0"/>
        <v>3.5687573004837292</v>
      </c>
      <c r="AD5">
        <f t="shared" si="1"/>
        <v>188.26088025590252</v>
      </c>
      <c r="AE5">
        <f>'IDT-1'!E5</f>
        <v>0</v>
      </c>
      <c r="AF5" s="24"/>
      <c r="AG5">
        <f t="shared" si="2"/>
        <v>188.26088025590252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-35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0.63180000000000003</v>
      </c>
      <c r="E6">
        <f>GT_NG!S6</f>
        <v>-1.9800000000000002E-2</v>
      </c>
      <c r="F6">
        <f>GT_Spot!S6</f>
        <v>0</v>
      </c>
      <c r="G6">
        <f>PPCL_NG!S6</f>
        <v>41</v>
      </c>
      <c r="H6">
        <f>PPCL_Spot!S6</f>
        <v>0</v>
      </c>
      <c r="I6">
        <f>Bawana_NG!S6</f>
        <v>19.21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90.117637556386256</v>
      </c>
      <c r="P6" s="36">
        <v>0</v>
      </c>
      <c r="Q6" s="36">
        <v>0</v>
      </c>
      <c r="R6" s="38">
        <v>0</v>
      </c>
      <c r="S6" s="38">
        <v>7.92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-82</v>
      </c>
      <c r="AA6" s="75">
        <f>STOA!K6</f>
        <v>148.97</v>
      </c>
      <c r="AB6" s="75">
        <f>-STOA!Q6</f>
        <v>0</v>
      </c>
      <c r="AC6">
        <f t="shared" si="0"/>
        <v>3.577228458208618</v>
      </c>
      <c r="AD6">
        <f t="shared" si="1"/>
        <v>187.25240909817762</v>
      </c>
      <c r="AE6">
        <f>'IDT-1'!E6</f>
        <v>0</v>
      </c>
      <c r="AF6" s="24"/>
      <c r="AG6">
        <f t="shared" si="2"/>
        <v>187.25240909817762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-35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0.63180000000000003</v>
      </c>
      <c r="E7">
        <f>GT_NG!S7</f>
        <v>-1.9800000000000002E-2</v>
      </c>
      <c r="F7">
        <f>GT_Spot!S7</f>
        <v>0</v>
      </c>
      <c r="G7">
        <f>PPCL_NG!S7</f>
        <v>41</v>
      </c>
      <c r="H7">
        <f>PPCL_Spot!S7</f>
        <v>0</v>
      </c>
      <c r="I7">
        <f>Bawana_NG!S7</f>
        <v>19.21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90.117771884471168</v>
      </c>
      <c r="P7" s="36">
        <v>0</v>
      </c>
      <c r="Q7" s="36">
        <v>0</v>
      </c>
      <c r="R7" s="38">
        <v>0</v>
      </c>
      <c r="S7" s="38">
        <v>7.92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-36</v>
      </c>
      <c r="AA7" s="75">
        <f>STOA!K7</f>
        <v>148.97</v>
      </c>
      <c r="AB7" s="75">
        <f>-STOA!Q7</f>
        <v>0</v>
      </c>
      <c r="AC7">
        <f t="shared" si="0"/>
        <v>3.5687584288396419</v>
      </c>
      <c r="AD7">
        <f t="shared" si="1"/>
        <v>188.26101345563151</v>
      </c>
      <c r="AE7">
        <f>'IDT-1'!E7</f>
        <v>0</v>
      </c>
      <c r="AF7" s="24"/>
      <c r="AG7">
        <f t="shared" si="2"/>
        <v>188.26101345563151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-80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0.63180000000000003</v>
      </c>
      <c r="E8">
        <f>GT_NG!S8</f>
        <v>-1.9800000000000002E-2</v>
      </c>
      <c r="F8">
        <f>GT_Spot!S8</f>
        <v>0</v>
      </c>
      <c r="G8">
        <f>PPCL_NG!S8</f>
        <v>41</v>
      </c>
      <c r="H8">
        <f>PPCL_Spot!S8</f>
        <v>0</v>
      </c>
      <c r="I8">
        <f>Bawana_NG!S8</f>
        <v>19.21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89.677691747002399</v>
      </c>
      <c r="P8" s="36">
        <v>0</v>
      </c>
      <c r="Q8" s="36">
        <v>0</v>
      </c>
      <c r="R8" s="38">
        <v>0</v>
      </c>
      <c r="S8" s="38">
        <v>7.92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-37</v>
      </c>
      <c r="AA8" s="75">
        <f>STOA!K8</f>
        <v>148.97</v>
      </c>
      <c r="AB8" s="75">
        <f>-STOA!Q8</f>
        <v>0</v>
      </c>
      <c r="AC8">
        <f t="shared" si="0"/>
        <v>3.5735329134097933</v>
      </c>
      <c r="AD8">
        <f t="shared" si="1"/>
        <v>186.81615883359262</v>
      </c>
      <c r="AE8">
        <f>'IDT-1'!E8</f>
        <v>0</v>
      </c>
      <c r="AF8" s="24"/>
      <c r="AG8">
        <f t="shared" si="2"/>
        <v>186.81615883359262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-80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0.63180000000000003</v>
      </c>
      <c r="E9">
        <f>GT_NG!S9</f>
        <v>-1.9800000000000002E-2</v>
      </c>
      <c r="F9">
        <f>GT_Spot!S9</f>
        <v>0</v>
      </c>
      <c r="G9">
        <f>PPCL_NG!S9</f>
        <v>41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89.617791108666452</v>
      </c>
      <c r="P9" s="36">
        <v>0</v>
      </c>
      <c r="Q9" s="36">
        <v>0</v>
      </c>
      <c r="R9" s="38">
        <v>0</v>
      </c>
      <c r="S9" s="38">
        <v>7.92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-40</v>
      </c>
      <c r="AA9" s="75">
        <f>STOA!K9</f>
        <v>148.97</v>
      </c>
      <c r="AB9" s="75">
        <f>-STOA!Q9</f>
        <v>0</v>
      </c>
      <c r="AC9">
        <f t="shared" si="0"/>
        <v>3.6019635940426431</v>
      </c>
      <c r="AD9">
        <f t="shared" si="1"/>
        <v>184.14691951702909</v>
      </c>
      <c r="AE9">
        <f>'IDT-1'!E9</f>
        <v>0</v>
      </c>
      <c r="AF9" s="24"/>
      <c r="AG9">
        <f t="shared" si="2"/>
        <v>184.14691951702909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-80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0.63180000000000003</v>
      </c>
      <c r="E10">
        <f>GT_NG!S10</f>
        <v>-1.9800000000000002E-2</v>
      </c>
      <c r="F10">
        <f>GT_Spot!S10</f>
        <v>0</v>
      </c>
      <c r="G10">
        <f>PPCL_NG!S10</f>
        <v>41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89.547785583437303</v>
      </c>
      <c r="P10" s="36">
        <v>0</v>
      </c>
      <c r="Q10" s="36">
        <v>0</v>
      </c>
      <c r="R10" s="38">
        <v>0</v>
      </c>
      <c r="S10" s="38">
        <v>7.92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-42</v>
      </c>
      <c r="AA10" s="75">
        <f>STOA!K10</f>
        <v>148.97</v>
      </c>
      <c r="AB10" s="75">
        <f>-STOA!Q10</f>
        <v>0</v>
      </c>
      <c r="AC10">
        <f t="shared" si="0"/>
        <v>3.6183178630804966</v>
      </c>
      <c r="AD10">
        <f t="shared" si="1"/>
        <v>182.06055972276209</v>
      </c>
      <c r="AE10">
        <f>'IDT-1'!E10</f>
        <v>0</v>
      </c>
      <c r="AF10" s="24"/>
      <c r="AG10">
        <f t="shared" si="2"/>
        <v>182.06055972276209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-80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0.63180000000000003</v>
      </c>
      <c r="E11">
        <f>GT_NG!S11</f>
        <v>-1.9800000000000002E-2</v>
      </c>
      <c r="F11">
        <f>GT_Spot!S11</f>
        <v>0</v>
      </c>
      <c r="G11">
        <f>PPCL_NG!S11</f>
        <v>41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62.437595748694079</v>
      </c>
      <c r="P11" s="36">
        <v>0</v>
      </c>
      <c r="Q11" s="36">
        <v>0</v>
      </c>
      <c r="R11" s="38">
        <v>0</v>
      </c>
      <c r="S11" s="38">
        <v>7.61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-47</v>
      </c>
      <c r="AA11" s="75">
        <f>STOA!K11</f>
        <v>148.97</v>
      </c>
      <c r="AB11" s="75">
        <f>-STOA!Q11</f>
        <v>0</v>
      </c>
      <c r="AC11">
        <f t="shared" si="0"/>
        <v>3.286334375769985</v>
      </c>
      <c r="AD11">
        <f t="shared" si="1"/>
        <v>166.97235337532939</v>
      </c>
      <c r="AE11">
        <f>'IDT-1'!E11</f>
        <v>0</v>
      </c>
      <c r="AF11" s="24"/>
      <c r="AG11">
        <f t="shared" si="2"/>
        <v>166.97235337532939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-63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0.63180000000000003</v>
      </c>
      <c r="E12">
        <f>GT_NG!S12</f>
        <v>-1.9800000000000002E-2</v>
      </c>
      <c r="F12">
        <f>GT_Spot!S12</f>
        <v>0</v>
      </c>
      <c r="G12">
        <f>PPCL_NG!S12</f>
        <v>41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62.437595748694079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-46</v>
      </c>
      <c r="AA12" s="75">
        <f>STOA!K12</f>
        <v>148.97</v>
      </c>
      <c r="AB12" s="75">
        <f>-STOA!Q12</f>
        <v>0</v>
      </c>
      <c r="AC12">
        <f t="shared" si="0"/>
        <v>3.1546411139708721</v>
      </c>
      <c r="AD12">
        <f t="shared" si="1"/>
        <v>167.49404663712849</v>
      </c>
      <c r="AE12">
        <f>'IDT-1'!E12</f>
        <v>0</v>
      </c>
      <c r="AF12" s="24"/>
      <c r="AG12">
        <f t="shared" si="2"/>
        <v>167.49404663712849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-56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0.63180000000000003</v>
      </c>
      <c r="E13">
        <f>GT_NG!S13</f>
        <v>-1.9800000000000002E-2</v>
      </c>
      <c r="F13">
        <f>GT_Spot!S13</f>
        <v>0</v>
      </c>
      <c r="G13">
        <f>PPCL_NG!S13</f>
        <v>41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62.437595748694079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-46</v>
      </c>
      <c r="AA13" s="75">
        <f>STOA!K13</f>
        <v>148.97</v>
      </c>
      <c r="AB13" s="75">
        <f>-STOA!Q13</f>
        <v>0</v>
      </c>
      <c r="AC13">
        <f t="shared" si="0"/>
        <v>3.1546411139708721</v>
      </c>
      <c r="AD13">
        <f t="shared" si="1"/>
        <v>167.49404663712849</v>
      </c>
      <c r="AE13">
        <f>'IDT-1'!E13</f>
        <v>0</v>
      </c>
      <c r="AF13" s="24"/>
      <c r="AG13">
        <f t="shared" si="2"/>
        <v>167.49404663712849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-56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0.63180000000000003</v>
      </c>
      <c r="E14">
        <f>GT_NG!S14</f>
        <v>-1.9800000000000002E-2</v>
      </c>
      <c r="F14">
        <f>GT_Spot!S14</f>
        <v>0</v>
      </c>
      <c r="G14">
        <f>PPCL_NG!S14</f>
        <v>41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62.437595748694079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-47</v>
      </c>
      <c r="AA14" s="75">
        <f>STOA!K14</f>
        <v>148.97</v>
      </c>
      <c r="AB14" s="75">
        <f>-STOA!Q14</f>
        <v>0</v>
      </c>
      <c r="AC14">
        <f t="shared" si="0"/>
        <v>3.1631122716957614</v>
      </c>
      <c r="AD14">
        <f t="shared" si="1"/>
        <v>166.48557547940362</v>
      </c>
      <c r="AE14">
        <f>'IDT-1'!E14</f>
        <v>0</v>
      </c>
      <c r="AF14" s="24"/>
      <c r="AG14">
        <f t="shared" si="2"/>
        <v>166.48557547940362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-56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0.63180000000000003</v>
      </c>
      <c r="E15">
        <f>GT_NG!S15</f>
        <v>-1.9800000000000002E-2</v>
      </c>
      <c r="F15">
        <f>GT_Spot!S15</f>
        <v>0</v>
      </c>
      <c r="G15">
        <f>PPCL_NG!S15</f>
        <v>41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62.437595748694079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-48</v>
      </c>
      <c r="AA15" s="75">
        <f>STOA!K15</f>
        <v>148.97</v>
      </c>
      <c r="AB15" s="75">
        <f>-STOA!Q15</f>
        <v>0</v>
      </c>
      <c r="AC15">
        <f t="shared" si="0"/>
        <v>3.1631122716957609</v>
      </c>
      <c r="AD15">
        <f t="shared" si="1"/>
        <v>166.48557547940362</v>
      </c>
      <c r="AE15">
        <f>'IDT-1'!E15</f>
        <v>0</v>
      </c>
      <c r="AF15" s="24"/>
      <c r="AG15">
        <f t="shared" si="2"/>
        <v>166.48557547940362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-55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0.63180000000000003</v>
      </c>
      <c r="E16">
        <f>GT_NG!S16</f>
        <v>-1.9800000000000002E-2</v>
      </c>
      <c r="F16">
        <f>GT_Spot!S16</f>
        <v>0</v>
      </c>
      <c r="G16">
        <f>PPCL_NG!S16</f>
        <v>41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62.437595748694079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-50</v>
      </c>
      <c r="AA16" s="75">
        <f>STOA!K16</f>
        <v>148.97</v>
      </c>
      <c r="AB16" s="75">
        <f>-STOA!Q16</f>
        <v>0</v>
      </c>
      <c r="AC16">
        <f t="shared" si="0"/>
        <v>3.1885257448704283</v>
      </c>
      <c r="AD16">
        <f t="shared" si="1"/>
        <v>163.46016200622896</v>
      </c>
      <c r="AE16">
        <f>'IDT-1'!E16</f>
        <v>0</v>
      </c>
      <c r="AF16" s="24"/>
      <c r="AG16">
        <f t="shared" si="2"/>
        <v>163.46016200622896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-56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0.63180000000000003</v>
      </c>
      <c r="E17">
        <f>GT_NG!S17</f>
        <v>-1.9800000000000002E-2</v>
      </c>
      <c r="F17">
        <f>GT_Spot!S17</f>
        <v>0</v>
      </c>
      <c r="G17">
        <f>PPCL_NG!S17</f>
        <v>41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64.195933986232532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-50</v>
      </c>
      <c r="AA17" s="75">
        <f>STOA!K17</f>
        <v>148.97</v>
      </c>
      <c r="AB17" s="75">
        <f>-STOA!Q17</f>
        <v>0</v>
      </c>
      <c r="AC17">
        <f t="shared" si="0"/>
        <v>3.2117669437906402</v>
      </c>
      <c r="AD17">
        <f t="shared" si="1"/>
        <v>164.19525904484718</v>
      </c>
      <c r="AE17">
        <f>'IDT-1'!E17</f>
        <v>0</v>
      </c>
      <c r="AF17" s="24"/>
      <c r="AG17">
        <f t="shared" si="2"/>
        <v>164.19525904484718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-57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0.63180000000000003</v>
      </c>
      <c r="E18">
        <f>GT_NG!S18</f>
        <v>-1.9800000000000002E-2</v>
      </c>
      <c r="F18">
        <f>GT_Spot!S18</f>
        <v>0</v>
      </c>
      <c r="G18">
        <f>PPCL_NG!S18</f>
        <v>41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64.195933986232532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-52</v>
      </c>
      <c r="AA18" s="75">
        <f>STOA!K18</f>
        <v>148.97</v>
      </c>
      <c r="AB18" s="75">
        <f>-STOA!Q18</f>
        <v>0</v>
      </c>
      <c r="AC18">
        <f t="shared" si="0"/>
        <v>3.2287092592404183</v>
      </c>
      <c r="AD18">
        <f t="shared" si="1"/>
        <v>162.17831672939741</v>
      </c>
      <c r="AE18">
        <f>'IDT-1'!E18</f>
        <v>0</v>
      </c>
      <c r="AF18" s="24"/>
      <c r="AG18">
        <f t="shared" si="2"/>
        <v>162.17831672939741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-57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0.63180000000000003</v>
      </c>
      <c r="E19">
        <f>GT_NG!S19</f>
        <v>-1.9800000000000002E-2</v>
      </c>
      <c r="F19">
        <f>GT_Spot!S19</f>
        <v>0</v>
      </c>
      <c r="G19">
        <f>PPCL_NG!S19</f>
        <v>41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64.195933986232532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-52</v>
      </c>
      <c r="AA19" s="75">
        <f>STOA!K19</f>
        <v>148.97</v>
      </c>
      <c r="AB19" s="75">
        <f>-STOA!Q19</f>
        <v>0</v>
      </c>
      <c r="AC19">
        <f t="shared" si="0"/>
        <v>3.2287092592404183</v>
      </c>
      <c r="AD19">
        <f t="shared" si="1"/>
        <v>162.17831672939741</v>
      </c>
      <c r="AE19">
        <f>'IDT-1'!E19</f>
        <v>0</v>
      </c>
      <c r="AF19" s="24"/>
      <c r="AG19">
        <f t="shared" si="2"/>
        <v>162.17831672939741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-57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0.63180000000000003</v>
      </c>
      <c r="E20">
        <f>GT_NG!S20</f>
        <v>-1.9800000000000002E-2</v>
      </c>
      <c r="F20">
        <f>GT_Spot!S20</f>
        <v>0</v>
      </c>
      <c r="G20">
        <f>PPCL_NG!S20</f>
        <v>41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64.195933986232532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-52</v>
      </c>
      <c r="AA20" s="75">
        <f>STOA!K20</f>
        <v>148.97</v>
      </c>
      <c r="AB20" s="75">
        <f>-STOA!Q20</f>
        <v>0</v>
      </c>
      <c r="AC20">
        <f t="shared" si="0"/>
        <v>3.2287092592404183</v>
      </c>
      <c r="AD20">
        <f t="shared" si="1"/>
        <v>162.17831672939741</v>
      </c>
      <c r="AE20">
        <f>'IDT-1'!E20</f>
        <v>0</v>
      </c>
      <c r="AF20" s="24"/>
      <c r="AG20">
        <f t="shared" si="2"/>
        <v>162.17831672939741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-57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0.63180000000000003</v>
      </c>
      <c r="E21">
        <f>GT_NG!S21</f>
        <v>-1.9800000000000002E-2</v>
      </c>
      <c r="F21">
        <f>GT_Spot!S21</f>
        <v>0</v>
      </c>
      <c r="G21">
        <f>PPCL_NG!S21</f>
        <v>41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65.65572374357879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-53</v>
      </c>
      <c r="AA21" s="75">
        <f>STOA!K21</f>
        <v>148.97</v>
      </c>
      <c r="AB21" s="75">
        <f>-STOA!Q21</f>
        <v>0</v>
      </c>
      <c r="AC21">
        <f t="shared" si="0"/>
        <v>3.249442650927016</v>
      </c>
      <c r="AD21">
        <f t="shared" si="1"/>
        <v>162.61737309505705</v>
      </c>
      <c r="AE21">
        <f>'IDT-1'!E21</f>
        <v>0</v>
      </c>
      <c r="AF21" s="24"/>
      <c r="AG21">
        <f t="shared" si="2"/>
        <v>162.61737309505705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-57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0.63180000000000003</v>
      </c>
      <c r="E22">
        <f>GT_NG!S22</f>
        <v>-1.9800000000000002E-2</v>
      </c>
      <c r="F22">
        <f>GT_Spot!S22</f>
        <v>0</v>
      </c>
      <c r="G22">
        <f>PPCL_NG!S22</f>
        <v>41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64.195933986232532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-54</v>
      </c>
      <c r="AA22" s="75">
        <f>STOA!K22</f>
        <v>148.97</v>
      </c>
      <c r="AB22" s="75">
        <f>-STOA!Q22</f>
        <v>0</v>
      </c>
      <c r="AC22">
        <f t="shared" si="0"/>
        <v>3.2456515746901964</v>
      </c>
      <c r="AD22">
        <f t="shared" si="1"/>
        <v>160.16137441394764</v>
      </c>
      <c r="AE22">
        <f>'IDT-1'!E22</f>
        <v>0</v>
      </c>
      <c r="AF22" s="24"/>
      <c r="AG22">
        <f t="shared" si="2"/>
        <v>160.16137441394764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-57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0.63180000000000003</v>
      </c>
      <c r="E23">
        <f>GT_NG!S23</f>
        <v>-1.9800000000000002E-2</v>
      </c>
      <c r="F23">
        <f>GT_Spot!S23</f>
        <v>0</v>
      </c>
      <c r="G23">
        <f>PPCL_NG!S23</f>
        <v>41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63.430262241769469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-55</v>
      </c>
      <c r="AA23" s="75">
        <f>STOA!K23</f>
        <v>148.97</v>
      </c>
      <c r="AB23" s="75">
        <f>-STOA!Q23</f>
        <v>0</v>
      </c>
      <c r="AC23">
        <f t="shared" si="0"/>
        <v>3.247691089761596</v>
      </c>
      <c r="AD23">
        <f t="shared" si="1"/>
        <v>158.39366315441316</v>
      </c>
      <c r="AE23">
        <f>'IDT-1'!E23</f>
        <v>0</v>
      </c>
      <c r="AF23" s="24"/>
      <c r="AG23">
        <f t="shared" si="2"/>
        <v>158.39366315441316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-57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0.63180000000000003</v>
      </c>
      <c r="E24">
        <f>GT_NG!S24</f>
        <v>-1.9800000000000002E-2</v>
      </c>
      <c r="F24">
        <f>GT_Spot!S24</f>
        <v>0</v>
      </c>
      <c r="G24">
        <f>PPCL_NG!S24</f>
        <v>41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63.813098070615268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-57</v>
      </c>
      <c r="AA24" s="75">
        <f>STOA!K24</f>
        <v>148.97</v>
      </c>
      <c r="AB24" s="75">
        <f>-STOA!Q24</f>
        <v>0</v>
      </c>
      <c r="AC24">
        <f t="shared" si="0"/>
        <v>3.2678492261736789</v>
      </c>
      <c r="AD24">
        <f t="shared" si="1"/>
        <v>156.75634084684691</v>
      </c>
      <c r="AE24">
        <f>'IDT-1'!E24</f>
        <v>0</v>
      </c>
      <c r="AF24" s="24"/>
      <c r="AG24">
        <f t="shared" si="2"/>
        <v>156.75634084684691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-57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0.63180000000000003</v>
      </c>
      <c r="E25">
        <f>GT_NG!S25</f>
        <v>-1.9800000000000002E-2</v>
      </c>
      <c r="F25">
        <f>GT_Spot!S25</f>
        <v>0</v>
      </c>
      <c r="G25">
        <f>PPCL_NG!S25</f>
        <v>41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65.089217731491829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-60</v>
      </c>
      <c r="AA25" s="75">
        <f>STOA!K25</f>
        <v>148.97</v>
      </c>
      <c r="AB25" s="75">
        <f>-STOA!Q25</f>
        <v>0</v>
      </c>
      <c r="AC25">
        <f t="shared" si="0"/>
        <v>3.3039821044997089</v>
      </c>
      <c r="AD25">
        <f t="shared" si="1"/>
        <v>154.9963276293974</v>
      </c>
      <c r="AE25">
        <f>'IDT-1'!E25</f>
        <v>0</v>
      </c>
      <c r="AF25" s="24"/>
      <c r="AG25">
        <f t="shared" si="2"/>
        <v>154.9963276293974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-57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0.63180000000000003</v>
      </c>
      <c r="E26">
        <f>GT_NG!S26</f>
        <v>-1.9800000000000002E-2</v>
      </c>
      <c r="F26">
        <f>GT_Spot!S26</f>
        <v>0</v>
      </c>
      <c r="G26">
        <f>PPCL_NG!S26</f>
        <v>41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69.428024370220641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-62</v>
      </c>
      <c r="AA26" s="75">
        <f>STOA!K26</f>
        <v>148.97</v>
      </c>
      <c r="AB26" s="75">
        <f>-STOA!Q26</f>
        <v>0</v>
      </c>
      <c r="AC26">
        <f t="shared" si="0"/>
        <v>3.3997261843392548</v>
      </c>
      <c r="AD26">
        <f t="shared" si="1"/>
        <v>152.23939018828668</v>
      </c>
      <c r="AE26">
        <f>'IDT-1'!E26</f>
        <v>0</v>
      </c>
      <c r="AF26" s="24"/>
      <c r="AG26">
        <f t="shared" si="2"/>
        <v>152.23939018828668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-62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0.63180000000000003</v>
      </c>
      <c r="E27">
        <f>GT_NG!S27</f>
        <v>-1.9800000000000002E-2</v>
      </c>
      <c r="F27">
        <f>GT_Spot!S27</f>
        <v>0</v>
      </c>
      <c r="G27">
        <f>PPCL_NG!S27</f>
        <v>41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69.428024370220641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-58</v>
      </c>
      <c r="AA27" s="75">
        <f>STOA!K27</f>
        <v>148.97</v>
      </c>
      <c r="AB27" s="75">
        <f>-STOA!Q27</f>
        <v>0</v>
      </c>
      <c r="AC27">
        <f t="shared" si="0"/>
        <v>3.3658415534396986</v>
      </c>
      <c r="AD27">
        <f t="shared" si="1"/>
        <v>156.27327481918621</v>
      </c>
      <c r="AE27">
        <f>'IDT-1'!E27</f>
        <v>0</v>
      </c>
      <c r="AF27" s="24"/>
      <c r="AG27">
        <f t="shared" si="2"/>
        <v>156.27327481918621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-62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0.63180000000000003</v>
      </c>
      <c r="E28">
        <f>GT_NG!S28</f>
        <v>-1.9800000000000002E-2</v>
      </c>
      <c r="F28">
        <f>GT_Spot!S28</f>
        <v>0</v>
      </c>
      <c r="G28">
        <f>PPCL_NG!S28</f>
        <v>41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69.428024370220641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-59</v>
      </c>
      <c r="AA28" s="75">
        <f>STOA!K28</f>
        <v>148.97</v>
      </c>
      <c r="AB28" s="75">
        <f>-STOA!Q28</f>
        <v>0</v>
      </c>
      <c r="AC28">
        <f t="shared" si="0"/>
        <v>3.3658415534396982</v>
      </c>
      <c r="AD28">
        <f t="shared" si="1"/>
        <v>156.27327481918621</v>
      </c>
      <c r="AE28">
        <f>'IDT-1'!E28</f>
        <v>0</v>
      </c>
      <c r="AF28" s="24"/>
      <c r="AG28">
        <f t="shared" si="2"/>
        <v>156.27327481918621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-61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0.63180000000000003</v>
      </c>
      <c r="E29">
        <f>GT_NG!S29</f>
        <v>-1.9800000000000002E-2</v>
      </c>
      <c r="F29">
        <f>GT_Spot!S29</f>
        <v>0</v>
      </c>
      <c r="G29">
        <f>PPCL_NG!S29</f>
        <v>41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69.428024370220641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-58</v>
      </c>
      <c r="AA29" s="75">
        <f>STOA!K29</f>
        <v>148.97</v>
      </c>
      <c r="AB29" s="75">
        <f>-STOA!Q29</f>
        <v>0</v>
      </c>
      <c r="AC29">
        <f t="shared" si="0"/>
        <v>3.3658415534396986</v>
      </c>
      <c r="AD29">
        <f t="shared" si="1"/>
        <v>156.27327481918621</v>
      </c>
      <c r="AE29">
        <f>'IDT-1'!E29</f>
        <v>0</v>
      </c>
      <c r="AF29" s="24"/>
      <c r="AG29">
        <f t="shared" si="2"/>
        <v>156.27327481918621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-62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0.63180000000000003</v>
      </c>
      <c r="E30">
        <f>GT_NG!S30</f>
        <v>-1.9800000000000002E-2</v>
      </c>
      <c r="F30">
        <f>GT_Spot!S30</f>
        <v>0</v>
      </c>
      <c r="G30">
        <f>PPCL_NG!S30</f>
        <v>41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69.428024370220641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-50</v>
      </c>
      <c r="AA30" s="75">
        <f>STOA!K30</f>
        <v>148.97</v>
      </c>
      <c r="AB30" s="75">
        <f>-STOA!Q30</f>
        <v>0</v>
      </c>
      <c r="AC30">
        <f t="shared" si="0"/>
        <v>3.2726588184659189</v>
      </c>
      <c r="AD30">
        <f t="shared" si="1"/>
        <v>167.36645755416001</v>
      </c>
      <c r="AE30">
        <f>'IDT-1'!E30</f>
        <v>0</v>
      </c>
      <c r="AF30" s="24"/>
      <c r="AG30">
        <f t="shared" si="2"/>
        <v>167.36645755416001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-59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0.63180000000000003</v>
      </c>
      <c r="E31">
        <f>GT_NG!S31</f>
        <v>-1.9800000000000002E-2</v>
      </c>
      <c r="F31">
        <f>GT_Spot!S31</f>
        <v>0</v>
      </c>
      <c r="G31">
        <f>PPCL_NG!S31</f>
        <v>41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69.428024370220641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-45</v>
      </c>
      <c r="AA31" s="75">
        <f>STOA!K31</f>
        <v>148.97</v>
      </c>
      <c r="AB31" s="75">
        <f>-STOA!Q31</f>
        <v>0</v>
      </c>
      <c r="AC31">
        <f t="shared" si="0"/>
        <v>3.2133607143916949</v>
      </c>
      <c r="AD31">
        <f t="shared" si="1"/>
        <v>174.42575565823424</v>
      </c>
      <c r="AE31">
        <f>'IDT-1'!E31</f>
        <v>0</v>
      </c>
      <c r="AF31" s="24"/>
      <c r="AG31">
        <f t="shared" si="2"/>
        <v>174.42575565823424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-57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0.63180000000000003</v>
      </c>
      <c r="E32">
        <f>GT_NG!S32</f>
        <v>-1.9800000000000002E-2</v>
      </c>
      <c r="F32">
        <f>GT_Spot!S32</f>
        <v>0</v>
      </c>
      <c r="G32">
        <f>PPCL_NG!S32</f>
        <v>41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64.425635552957175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-35</v>
      </c>
      <c r="AA32" s="75">
        <f>STOA!K32</f>
        <v>148.97</v>
      </c>
      <c r="AB32" s="75">
        <f>-STOA!Q32</f>
        <v>0</v>
      </c>
      <c r="AC32">
        <f t="shared" si="0"/>
        <v>3.0527444401782353</v>
      </c>
      <c r="AD32">
        <f t="shared" si="1"/>
        <v>183.58398311518425</v>
      </c>
      <c r="AE32">
        <f>'IDT-1'!E32</f>
        <v>0</v>
      </c>
      <c r="AF32" s="24"/>
      <c r="AG32">
        <f t="shared" si="2"/>
        <v>183.58398311518425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-53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0.63180000000000003</v>
      </c>
      <c r="E33">
        <f>GT_NG!S33</f>
        <v>-1.9800000000000002E-2</v>
      </c>
      <c r="F33">
        <f>GT_Spot!S33</f>
        <v>0</v>
      </c>
      <c r="G33">
        <f>PPCL_NG!S33</f>
        <v>41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64.425635552957175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-22</v>
      </c>
      <c r="AA33" s="75">
        <f>STOA!K33</f>
        <v>148.97</v>
      </c>
      <c r="AB33" s="75">
        <f>-STOA!Q33</f>
        <v>0</v>
      </c>
      <c r="AC33">
        <f t="shared" si="0"/>
        <v>2.9510905474795668</v>
      </c>
      <c r="AD33">
        <f t="shared" si="1"/>
        <v>195.68563700788292</v>
      </c>
      <c r="AE33">
        <f>'IDT-1'!E33</f>
        <v>0</v>
      </c>
      <c r="AF33" s="24"/>
      <c r="AG33">
        <f t="shared" si="2"/>
        <v>195.68563700788292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-54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0.63180000000000003</v>
      </c>
      <c r="E34">
        <f>GT_NG!S34</f>
        <v>-1.9800000000000002E-2</v>
      </c>
      <c r="F34">
        <f>GT_Spot!S34</f>
        <v>0</v>
      </c>
      <c r="G34">
        <f>PPCL_NG!S34</f>
        <v>41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64.425635552957175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148.97</v>
      </c>
      <c r="AB34" s="75">
        <f>-STOA!Q34</f>
        <v>0</v>
      </c>
      <c r="AC34">
        <f t="shared" si="0"/>
        <v>2.8494366547808978</v>
      </c>
      <c r="AD34">
        <f t="shared" si="1"/>
        <v>207.78729090058158</v>
      </c>
      <c r="AE34">
        <f>'IDT-1'!E34</f>
        <v>0</v>
      </c>
      <c r="AF34" s="24"/>
      <c r="AG34">
        <f t="shared" si="2"/>
        <v>207.78729090058158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-64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0.63180000000000003</v>
      </c>
      <c r="E35">
        <f>GT_NG!S35</f>
        <v>-1.9800000000000002E-2</v>
      </c>
      <c r="F35">
        <f>GT_Spot!S35</f>
        <v>0</v>
      </c>
      <c r="G35">
        <f>PPCL_NG!S35</f>
        <v>41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64.425635552957175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148.97</v>
      </c>
      <c r="AB35" s="75">
        <f>-STOA!Q35</f>
        <v>0</v>
      </c>
      <c r="AC35">
        <f t="shared" si="0"/>
        <v>2.8324943393311197</v>
      </c>
      <c r="AD35">
        <f t="shared" si="1"/>
        <v>209.80423321603138</v>
      </c>
      <c r="AE35">
        <f>'IDT-1'!E35</f>
        <v>0</v>
      </c>
      <c r="AF35" s="24"/>
      <c r="AG35">
        <f t="shared" si="2"/>
        <v>209.80423321603138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-62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0.63180000000000003</v>
      </c>
      <c r="E36">
        <f>GT_NG!S36</f>
        <v>-1.9800000000000002E-2</v>
      </c>
      <c r="F36">
        <f>GT_Spot!S36</f>
        <v>0</v>
      </c>
      <c r="G36">
        <f>PPCL_NG!S36</f>
        <v>41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64.425635552957175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148.97</v>
      </c>
      <c r="AB36" s="75">
        <f>-STOA!Q36</f>
        <v>0</v>
      </c>
      <c r="AC36">
        <f t="shared" si="0"/>
        <v>2.6969558157328946</v>
      </c>
      <c r="AD36">
        <f t="shared" si="1"/>
        <v>225.93977173962958</v>
      </c>
      <c r="AE36">
        <f>'IDT-1'!E36</f>
        <v>0</v>
      </c>
      <c r="AF36" s="24"/>
      <c r="AG36">
        <f t="shared" si="2"/>
        <v>225.93977173962958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-46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0.63180000000000003</v>
      </c>
      <c r="E37">
        <f>GT_NG!S37</f>
        <v>-1.9800000000000002E-2</v>
      </c>
      <c r="F37">
        <f>GT_Spot!S37</f>
        <v>0</v>
      </c>
      <c r="G37">
        <f>PPCL_NG!S37</f>
        <v>41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64.425635552957175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148.97</v>
      </c>
      <c r="AB37" s="75">
        <f>-STOA!Q37</f>
        <v>0</v>
      </c>
      <c r="AC37">
        <f t="shared" si="0"/>
        <v>2.5868307653093368</v>
      </c>
      <c r="AD37">
        <f t="shared" si="1"/>
        <v>239.04989679005314</v>
      </c>
      <c r="AE37">
        <f>'IDT-1'!E37</f>
        <v>0</v>
      </c>
      <c r="AF37" s="24"/>
      <c r="AG37">
        <f t="shared" si="2"/>
        <v>239.04989679005314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-33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0.63180000000000003</v>
      </c>
      <c r="E38">
        <f>GT_NG!S38</f>
        <v>-1.9800000000000002E-2</v>
      </c>
      <c r="F38">
        <f>GT_Spot!S38</f>
        <v>0</v>
      </c>
      <c r="G38">
        <f>PPCL_NG!S38</f>
        <v>41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64.425635552957175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148.97</v>
      </c>
      <c r="AB38" s="75">
        <f>-STOA!Q38</f>
        <v>0</v>
      </c>
      <c r="AC38">
        <f t="shared" si="0"/>
        <v>2.4512922417111116</v>
      </c>
      <c r="AD38">
        <f t="shared" si="1"/>
        <v>255.18543531365137</v>
      </c>
      <c r="AE38">
        <f>'IDT-1'!E38</f>
        <v>0</v>
      </c>
      <c r="AF38" s="24"/>
      <c r="AG38">
        <f t="shared" si="2"/>
        <v>255.18543531365137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-17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0.63180000000000003</v>
      </c>
      <c r="E39">
        <f>GT_NG!S39</f>
        <v>-3.465E-2</v>
      </c>
      <c r="F39">
        <f>GT_Spot!S39</f>
        <v>0</v>
      </c>
      <c r="G39">
        <f>PPCL_NG!S39</f>
        <v>41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64.425635552957175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201.98</v>
      </c>
      <c r="AB39" s="75">
        <f>-STOA!Q39</f>
        <v>0</v>
      </c>
      <c r="AC39">
        <f t="shared" si="0"/>
        <v>3.2101348742242215</v>
      </c>
      <c r="AD39">
        <f t="shared" si="1"/>
        <v>270.42174268113826</v>
      </c>
      <c r="AE39">
        <f>'IDT-1'!E39</f>
        <v>0</v>
      </c>
      <c r="AF39" s="24"/>
      <c r="AG39">
        <f t="shared" si="2"/>
        <v>270.42174268113826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-54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0.63180000000000003</v>
      </c>
      <c r="E40">
        <f>GT_NG!S40</f>
        <v>-3.465E-2</v>
      </c>
      <c r="F40">
        <f>GT_Spot!S40</f>
        <v>0</v>
      </c>
      <c r="G40">
        <f>PPCL_NG!S40</f>
        <v>41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64.425635552957175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201.98</v>
      </c>
      <c r="AB40" s="75">
        <f>-STOA!Q40</f>
        <v>0</v>
      </c>
      <c r="AC40">
        <f t="shared" si="0"/>
        <v>3.0830675083508856</v>
      </c>
      <c r="AD40">
        <f t="shared" si="1"/>
        <v>285.54881004701156</v>
      </c>
      <c r="AE40">
        <f>'IDT-1'!E40</f>
        <v>0</v>
      </c>
      <c r="AF40" s="24"/>
      <c r="AG40">
        <f t="shared" si="2"/>
        <v>285.54881004701156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-39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0.63180000000000003</v>
      </c>
      <c r="E41">
        <f>GT_NG!S41</f>
        <v>-3.465E-2</v>
      </c>
      <c r="F41">
        <f>GT_Spot!S41</f>
        <v>0</v>
      </c>
      <c r="G41">
        <f>PPCL_NG!S41</f>
        <v>41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64.425635552957175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201.98</v>
      </c>
      <c r="AB41" s="75">
        <f>-STOA!Q41</f>
        <v>0</v>
      </c>
      <c r="AC41">
        <f t="shared" si="0"/>
        <v>2.9644713002024385</v>
      </c>
      <c r="AD41">
        <f t="shared" si="1"/>
        <v>299.66740625516002</v>
      </c>
      <c r="AE41">
        <f>'IDT-1'!E41</f>
        <v>0</v>
      </c>
      <c r="AF41" s="24"/>
      <c r="AG41">
        <f t="shared" si="2"/>
        <v>299.66740625516002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-25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0.63180000000000003</v>
      </c>
      <c r="E42">
        <f>GT_NG!S42</f>
        <v>-3.465E-2</v>
      </c>
      <c r="F42">
        <f>GT_Spot!S42</f>
        <v>0</v>
      </c>
      <c r="G42">
        <f>PPCL_NG!S42</f>
        <v>41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64.425635552957175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201.98</v>
      </c>
      <c r="AB42" s="75">
        <f>-STOA!Q42</f>
        <v>0</v>
      </c>
      <c r="AC42">
        <f t="shared" si="0"/>
        <v>2.8628174075037696</v>
      </c>
      <c r="AD42">
        <f t="shared" si="1"/>
        <v>311.76906014785868</v>
      </c>
      <c r="AE42">
        <f>'IDT-1'!E42</f>
        <v>0</v>
      </c>
      <c r="AF42" s="24"/>
      <c r="AG42">
        <f t="shared" si="2"/>
        <v>311.76906014785868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-13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0.63180000000000003</v>
      </c>
      <c r="E43">
        <f>GT_NG!S43</f>
        <v>-3.465E-2</v>
      </c>
      <c r="F43">
        <f>GT_Spot!S43</f>
        <v>0</v>
      </c>
      <c r="G43">
        <f>PPCL_NG!S43</f>
        <v>41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66.87559319106559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201.98</v>
      </c>
      <c r="AB43" s="75">
        <f>-STOA!Q43</f>
        <v>0</v>
      </c>
      <c r="AC43">
        <f t="shared" si="0"/>
        <v>2.7732720012403229</v>
      </c>
      <c r="AD43">
        <f t="shared" si="1"/>
        <v>327.30856319223051</v>
      </c>
      <c r="AE43">
        <f>'IDT-1'!E43</f>
        <v>0</v>
      </c>
      <c r="AF43" s="24"/>
      <c r="AG43">
        <f t="shared" si="2"/>
        <v>327.30856319223051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0.63180000000000003</v>
      </c>
      <c r="E44">
        <f>GT_NG!S44</f>
        <v>-3.465E-2</v>
      </c>
      <c r="F44">
        <f>GT_Spot!S44</f>
        <v>0</v>
      </c>
      <c r="G44">
        <f>PPCL_NG!S44</f>
        <v>41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66.87559319106559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201.98</v>
      </c>
      <c r="AB44" s="75">
        <f>-STOA!Q44</f>
        <v>0</v>
      </c>
      <c r="AC44">
        <f t="shared" si="0"/>
        <v>2.7732720012403229</v>
      </c>
      <c r="AD44">
        <f t="shared" si="1"/>
        <v>327.30856319223051</v>
      </c>
      <c r="AE44">
        <f>'IDT-1'!E44</f>
        <v>0</v>
      </c>
      <c r="AF44" s="24"/>
      <c r="AG44">
        <f t="shared" si="2"/>
        <v>327.30856319223051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0.63180000000000003</v>
      </c>
      <c r="E45">
        <f>GT_NG!S45</f>
        <v>-3.465E-2</v>
      </c>
      <c r="F45">
        <f>GT_Spot!S45</f>
        <v>0</v>
      </c>
      <c r="G45">
        <f>PPCL_NG!S45</f>
        <v>42.74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66.87559319106559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201.98</v>
      </c>
      <c r="AB45" s="75">
        <f>-STOA!Q45</f>
        <v>0</v>
      </c>
      <c r="AC45">
        <f t="shared" si="0"/>
        <v>2.7878880012403231</v>
      </c>
      <c r="AD45">
        <f t="shared" si="1"/>
        <v>329.03394719223053</v>
      </c>
      <c r="AE45">
        <f>'IDT-1'!E45</f>
        <v>0</v>
      </c>
      <c r="AF45" s="24"/>
      <c r="AG45">
        <f t="shared" si="2"/>
        <v>329.03394719223053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0.63180000000000003</v>
      </c>
      <c r="E46">
        <f>GT_NG!S46</f>
        <v>-3.465E-2</v>
      </c>
      <c r="F46">
        <f>GT_Spot!S46</f>
        <v>0</v>
      </c>
      <c r="G46">
        <f>PPCL_NG!S46</f>
        <v>44.28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66.87559319106559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201.98</v>
      </c>
      <c r="AB46" s="75">
        <f>-STOA!Q46</f>
        <v>0</v>
      </c>
      <c r="AC46">
        <f t="shared" si="0"/>
        <v>2.8008240012403225</v>
      </c>
      <c r="AD46">
        <f t="shared" si="1"/>
        <v>330.56101119223052</v>
      </c>
      <c r="AE46">
        <f>'IDT-1'!E46</f>
        <v>0</v>
      </c>
      <c r="AF46" s="24"/>
      <c r="AG46">
        <f t="shared" si="2"/>
        <v>330.56101119223052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0.63180000000000003</v>
      </c>
      <c r="E47">
        <f>GT_NG!S47</f>
        <v>-3.465E-2</v>
      </c>
      <c r="F47">
        <f>GT_Spot!S47</f>
        <v>0</v>
      </c>
      <c r="G47">
        <f>PPCL_NG!S47</f>
        <v>44.28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66.87559319106559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201.98</v>
      </c>
      <c r="AB47" s="75">
        <f>-STOA!Q47</f>
        <v>0</v>
      </c>
      <c r="AC47">
        <f t="shared" si="0"/>
        <v>2.8008240012403225</v>
      </c>
      <c r="AD47">
        <f t="shared" si="1"/>
        <v>330.56101119223052</v>
      </c>
      <c r="AE47">
        <f>'IDT-1'!E47</f>
        <v>0</v>
      </c>
      <c r="AF47" s="24"/>
      <c r="AG47">
        <f t="shared" si="2"/>
        <v>330.56101119223052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0.63180000000000003</v>
      </c>
      <c r="E48">
        <f>GT_NG!S48</f>
        <v>-3.465E-2</v>
      </c>
      <c r="F48">
        <f>GT_Spot!S48</f>
        <v>0</v>
      </c>
      <c r="G48">
        <f>PPCL_NG!S48</f>
        <v>44.28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66.87559319106559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201.98</v>
      </c>
      <c r="AB48" s="75">
        <f>-STOA!Q48</f>
        <v>0</v>
      </c>
      <c r="AC48">
        <f t="shared" si="0"/>
        <v>2.8008240012403225</v>
      </c>
      <c r="AD48">
        <f t="shared" si="1"/>
        <v>330.56101119223052</v>
      </c>
      <c r="AE48">
        <f>'IDT-1'!E48</f>
        <v>0</v>
      </c>
      <c r="AF48" s="24"/>
      <c r="AG48">
        <f t="shared" si="2"/>
        <v>330.56101119223052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0.63180000000000003</v>
      </c>
      <c r="E49">
        <f>GT_NG!S49</f>
        <v>-3.465E-2</v>
      </c>
      <c r="F49">
        <f>GT_Spot!S49</f>
        <v>0</v>
      </c>
      <c r="G49">
        <f>PPCL_NG!S49</f>
        <v>44.28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66.87559319106559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201.98</v>
      </c>
      <c r="AB49" s="75">
        <f>-STOA!Q49</f>
        <v>0</v>
      </c>
      <c r="AC49">
        <f t="shared" si="0"/>
        <v>2.8008240012403225</v>
      </c>
      <c r="AD49">
        <f t="shared" si="1"/>
        <v>330.56101119223052</v>
      </c>
      <c r="AE49">
        <f>'IDT-1'!E49</f>
        <v>0</v>
      </c>
      <c r="AF49" s="24"/>
      <c r="AG49">
        <f t="shared" si="2"/>
        <v>330.56101119223052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0.63180000000000003</v>
      </c>
      <c r="E50">
        <f>GT_NG!S50</f>
        <v>-3.465E-2</v>
      </c>
      <c r="F50">
        <f>GT_Spot!S50</f>
        <v>0</v>
      </c>
      <c r="G50">
        <f>PPCL_NG!S50</f>
        <v>44.28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66.87559319106559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201.98</v>
      </c>
      <c r="AB50" s="75">
        <f>-STOA!Q50</f>
        <v>0</v>
      </c>
      <c r="AC50">
        <f t="shared" si="0"/>
        <v>2.8008240012403225</v>
      </c>
      <c r="AD50">
        <f t="shared" si="1"/>
        <v>330.56101119223052</v>
      </c>
      <c r="AE50">
        <f>'IDT-1'!E50</f>
        <v>0</v>
      </c>
      <c r="AF50" s="24"/>
      <c r="AG50">
        <f t="shared" si="2"/>
        <v>330.56101119223052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0.63180000000000003</v>
      </c>
      <c r="E51">
        <f>GT_NG!S51</f>
        <v>-3.465E-2</v>
      </c>
      <c r="F51">
        <f>GT_Spot!S51</f>
        <v>0</v>
      </c>
      <c r="G51">
        <f>PPCL_NG!S51</f>
        <v>44.28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66.12734516756538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201.98</v>
      </c>
      <c r="AB51" s="75">
        <f>-STOA!Q51</f>
        <v>0</v>
      </c>
      <c r="AC51">
        <f t="shared" si="0"/>
        <v>3.0995003959389273</v>
      </c>
      <c r="AD51">
        <f t="shared" si="1"/>
        <v>293.51408677403168</v>
      </c>
      <c r="AE51">
        <f>'IDT-1'!E51</f>
        <v>0</v>
      </c>
      <c r="AF51" s="24"/>
      <c r="AG51">
        <f t="shared" si="2"/>
        <v>293.51408677403168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-36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-3.465E-2</v>
      </c>
      <c r="F52">
        <f>GT_Spot!S52</f>
        <v>0</v>
      </c>
      <c r="G52">
        <f>PPCL_NG!S52</f>
        <v>44.28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66.12734516756538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201.98</v>
      </c>
      <c r="AB52" s="75">
        <f>-STOA!Q52</f>
        <v>0</v>
      </c>
      <c r="AC52">
        <f t="shared" si="0"/>
        <v>3.0995003959389273</v>
      </c>
      <c r="AD52">
        <f t="shared" si="1"/>
        <v>293.51408677403168</v>
      </c>
      <c r="AE52">
        <f>'IDT-1'!E52</f>
        <v>0</v>
      </c>
      <c r="AF52" s="24"/>
      <c r="AG52">
        <f t="shared" si="2"/>
        <v>293.51408677403168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-36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-3.465E-2</v>
      </c>
      <c r="F53">
        <f>GT_Spot!S53</f>
        <v>0</v>
      </c>
      <c r="G53">
        <f>PPCL_NG!S53</f>
        <v>44.28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66.12734516756538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201.98</v>
      </c>
      <c r="AB53" s="75">
        <f>-STOA!Q53</f>
        <v>0</v>
      </c>
      <c r="AC53">
        <f t="shared" si="0"/>
        <v>3.07408692276426</v>
      </c>
      <c r="AD53">
        <f t="shared" si="1"/>
        <v>296.53950024720638</v>
      </c>
      <c r="AE53">
        <f>'IDT-1'!E53</f>
        <v>0</v>
      </c>
      <c r="AF53" s="24"/>
      <c r="AG53">
        <f t="shared" si="2"/>
        <v>296.53950024720638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-33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0.38880000000000003</v>
      </c>
      <c r="E54">
        <f>GT_NG!S54</f>
        <v>-3.465E-2</v>
      </c>
      <c r="F54">
        <f>GT_Spot!S54</f>
        <v>0</v>
      </c>
      <c r="G54">
        <f>PPCL_NG!S54</f>
        <v>44.28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66.12734516756538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201.98</v>
      </c>
      <c r="AB54" s="75">
        <f>-STOA!Q54</f>
        <v>0</v>
      </c>
      <c r="AC54">
        <f t="shared" si="0"/>
        <v>3.0381610918647035</v>
      </c>
      <c r="AD54">
        <f t="shared" si="1"/>
        <v>300.33242607810598</v>
      </c>
      <c r="AE54">
        <f>'IDT-1'!E54</f>
        <v>0</v>
      </c>
      <c r="AF54" s="24"/>
      <c r="AG54">
        <f t="shared" si="2"/>
        <v>300.33242607810598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-29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0.38880000000000003</v>
      </c>
      <c r="E55">
        <f>GT_NG!S55</f>
        <v>-3.465E-2</v>
      </c>
      <c r="F55">
        <f>GT_Spot!S55</f>
        <v>0</v>
      </c>
      <c r="G55">
        <f>PPCL_NG!S55</f>
        <v>44.28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64.85122550668882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201.98</v>
      </c>
      <c r="AB55" s="75">
        <f>-STOA!Q55</f>
        <v>0</v>
      </c>
      <c r="AC55">
        <f t="shared" si="0"/>
        <v>3.0274416867133409</v>
      </c>
      <c r="AD55">
        <f t="shared" si="1"/>
        <v>299.06702582238074</v>
      </c>
      <c r="AE55">
        <f>'IDT-1'!E55</f>
        <v>0</v>
      </c>
      <c r="AF55" s="24"/>
      <c r="AG55">
        <f t="shared" si="2"/>
        <v>299.06702582238074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-29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0.38880000000000003</v>
      </c>
      <c r="E56">
        <f>GT_NG!S56</f>
        <v>-3.465E-2</v>
      </c>
      <c r="F56">
        <f>GT_Spot!S56</f>
        <v>0</v>
      </c>
      <c r="G56">
        <f>PPCL_NG!S56</f>
        <v>44.28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64.493912025939395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201.98</v>
      </c>
      <c r="AB56" s="75">
        <f>-STOA!Q56</f>
        <v>0</v>
      </c>
      <c r="AC56">
        <f t="shared" si="0"/>
        <v>3.0329114111999349</v>
      </c>
      <c r="AD56">
        <f t="shared" si="1"/>
        <v>297.7042426171447</v>
      </c>
      <c r="AE56">
        <f>'IDT-1'!E56</f>
        <v>0</v>
      </c>
      <c r="AF56" s="24"/>
      <c r="AG56">
        <f t="shared" si="2"/>
        <v>297.7042426171447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0.38880000000000003</v>
      </c>
      <c r="E57">
        <f>GT_NG!S57</f>
        <v>-3.465E-2</v>
      </c>
      <c r="F57">
        <f>GT_Spot!S57</f>
        <v>0</v>
      </c>
      <c r="G57">
        <f>PPCL_NG!S57</f>
        <v>44.28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64.493912025939395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201.98</v>
      </c>
      <c r="AB57" s="75">
        <f>-STOA!Q57</f>
        <v>0</v>
      </c>
      <c r="AC57">
        <f t="shared" si="0"/>
        <v>3.0329114111999349</v>
      </c>
      <c r="AD57">
        <f t="shared" si="1"/>
        <v>297.7042426171447</v>
      </c>
      <c r="AE57">
        <f>'IDT-1'!E57</f>
        <v>0</v>
      </c>
      <c r="AF57" s="24"/>
      <c r="AG57">
        <f t="shared" si="2"/>
        <v>297.7042426171447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0.38880000000000003</v>
      </c>
      <c r="E58">
        <f>GT_NG!S58</f>
        <v>-3.465E-2</v>
      </c>
      <c r="F58">
        <f>GT_Spot!S58</f>
        <v>0</v>
      </c>
      <c r="G58">
        <f>PPCL_NG!S58</f>
        <v>44.28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64.493912025939395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201.98</v>
      </c>
      <c r="AB58" s="75">
        <f>-STOA!Q58</f>
        <v>0</v>
      </c>
      <c r="AC58">
        <f t="shared" si="0"/>
        <v>3.0244402534750461</v>
      </c>
      <c r="AD58">
        <f t="shared" si="1"/>
        <v>298.7127137748696</v>
      </c>
      <c r="AE58">
        <f>'IDT-1'!E58</f>
        <v>0</v>
      </c>
      <c r="AF58" s="24"/>
      <c r="AG58">
        <f t="shared" si="2"/>
        <v>298.7127137748696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-29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0.38880000000000003</v>
      </c>
      <c r="E59">
        <f>GT_NG!S59</f>
        <v>1.4611380145278452</v>
      </c>
      <c r="F59">
        <f>GT_Spot!S59</f>
        <v>0</v>
      </c>
      <c r="G59">
        <f>PPCL_NG!S59</f>
        <v>44.28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64.493912025939395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201.98</v>
      </c>
      <c r="AB59" s="75">
        <f>-STOA!Q59</f>
        <v>0</v>
      </c>
      <c r="AC59">
        <f t="shared" si="0"/>
        <v>3.044891444906801</v>
      </c>
      <c r="AD59">
        <f t="shared" si="1"/>
        <v>299.18805059796574</v>
      </c>
      <c r="AE59">
        <f>'IDT-1'!E59</f>
        <v>0</v>
      </c>
      <c r="AF59" s="24"/>
      <c r="AG59">
        <f t="shared" si="2"/>
        <v>299.18805059796574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0.38880000000000003</v>
      </c>
      <c r="E60">
        <f>GT_NG!S60</f>
        <v>1.4611380145278452</v>
      </c>
      <c r="F60">
        <f>GT_Spot!S60</f>
        <v>0</v>
      </c>
      <c r="G60">
        <f>PPCL_NG!S60</f>
        <v>44.28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64.493912025939395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201.98</v>
      </c>
      <c r="AB60" s="75">
        <f>-STOA!Q60</f>
        <v>0</v>
      </c>
      <c r="AC60">
        <f t="shared" si="0"/>
        <v>3.0194779717321341</v>
      </c>
      <c r="AD60">
        <f t="shared" si="1"/>
        <v>302.21346407114038</v>
      </c>
      <c r="AE60">
        <f>'IDT-1'!E60</f>
        <v>0</v>
      </c>
      <c r="AF60" s="24"/>
      <c r="AG60">
        <f t="shared" si="2"/>
        <v>302.21346407114038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-27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0.38880000000000003</v>
      </c>
      <c r="E61">
        <f>GT_NG!S61</f>
        <v>1.4611380145278452</v>
      </c>
      <c r="F61">
        <f>GT_Spot!S61</f>
        <v>0</v>
      </c>
      <c r="G61">
        <f>PPCL_NG!S61</f>
        <v>44.28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64.493912025939395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201.98</v>
      </c>
      <c r="AB61" s="75">
        <f>-STOA!Q61</f>
        <v>0</v>
      </c>
      <c r="AC61">
        <f t="shared" si="0"/>
        <v>2.9940644985574667</v>
      </c>
      <c r="AD61">
        <f t="shared" si="1"/>
        <v>305.23887754431507</v>
      </c>
      <c r="AE61">
        <f>'IDT-1'!E61</f>
        <v>0</v>
      </c>
      <c r="AF61" s="24"/>
      <c r="AG61">
        <f t="shared" si="2"/>
        <v>305.23887754431507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-24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0.38880000000000003</v>
      </c>
      <c r="E62">
        <f>GT_NG!S62</f>
        <v>1.4611380145278452</v>
      </c>
      <c r="F62">
        <f>GT_Spot!S62</f>
        <v>0</v>
      </c>
      <c r="G62">
        <f>PPCL_NG!S62</f>
        <v>44.28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64.493912025939395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201.98</v>
      </c>
      <c r="AB62" s="75">
        <f>-STOA!Q62</f>
        <v>0</v>
      </c>
      <c r="AC62">
        <f t="shared" si="0"/>
        <v>2.9940644985574667</v>
      </c>
      <c r="AD62">
        <f t="shared" si="1"/>
        <v>305.23887754431507</v>
      </c>
      <c r="AE62">
        <f>'IDT-1'!E62</f>
        <v>0</v>
      </c>
      <c r="AF62" s="24"/>
      <c r="AG62">
        <f t="shared" si="2"/>
        <v>305.23887754431507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-24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0.38880000000000003</v>
      </c>
      <c r="E63">
        <f>GT_NG!S63</f>
        <v>1.4611380145278452</v>
      </c>
      <c r="F63">
        <f>GT_Spot!S63</f>
        <v>0</v>
      </c>
      <c r="G63">
        <f>PPCL_NG!S63</f>
        <v>44.28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66.184001712622958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201.98</v>
      </c>
      <c r="AB63" s="75">
        <f>-STOA!Q63</f>
        <v>0</v>
      </c>
      <c r="AC63">
        <f t="shared" si="0"/>
        <v>3.0506170405500539</v>
      </c>
      <c r="AD63">
        <f t="shared" si="1"/>
        <v>301.87241468900606</v>
      </c>
      <c r="AE63">
        <f>'IDT-1'!E63</f>
        <v>0</v>
      </c>
      <c r="AF63" s="24"/>
      <c r="AG63">
        <f t="shared" si="2"/>
        <v>301.87241468900606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-29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0.38880000000000003</v>
      </c>
      <c r="E64">
        <f>GT_NG!S64</f>
        <v>1.4611380145278452</v>
      </c>
      <c r="F64">
        <f>GT_Spot!S64</f>
        <v>0</v>
      </c>
      <c r="G64">
        <f>PPCL_NG!S64</f>
        <v>44.28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64.033734315976389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201.98</v>
      </c>
      <c r="AB64" s="75">
        <f>-STOA!Q64</f>
        <v>0</v>
      </c>
      <c r="AC64">
        <f t="shared" si="0"/>
        <v>2.9986701635186668</v>
      </c>
      <c r="AD64">
        <f t="shared" si="1"/>
        <v>303.77409416939088</v>
      </c>
      <c r="AE64">
        <f>'IDT-1'!E64</f>
        <v>0</v>
      </c>
      <c r="AF64" s="24"/>
      <c r="AG64">
        <f t="shared" si="2"/>
        <v>303.77409416939088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-25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0.38880000000000003</v>
      </c>
      <c r="E65">
        <f>GT_NG!S65</f>
        <v>1.4611380145278452</v>
      </c>
      <c r="F65">
        <f>GT_Spot!S65</f>
        <v>0</v>
      </c>
      <c r="G65">
        <f>PPCL_NG!S65</f>
        <v>44.28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64.033734315976389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201.98</v>
      </c>
      <c r="AB65" s="75">
        <f>-STOA!Q65</f>
        <v>0</v>
      </c>
      <c r="AC65">
        <f t="shared" si="0"/>
        <v>3.0579682675928903</v>
      </c>
      <c r="AD65">
        <f t="shared" si="1"/>
        <v>296.71479606531665</v>
      </c>
      <c r="AE65">
        <f>'IDT-1'!E65</f>
        <v>0</v>
      </c>
      <c r="AF65" s="24"/>
      <c r="AG65">
        <f t="shared" si="2"/>
        <v>296.71479606531665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-32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0.38880000000000003</v>
      </c>
      <c r="E66">
        <f>GT_NG!S66</f>
        <v>1.4611380145278452</v>
      </c>
      <c r="F66">
        <f>GT_Spot!S66</f>
        <v>0</v>
      </c>
      <c r="G66">
        <f>PPCL_NG!S66</f>
        <v>44.28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64.033734315976389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201.98</v>
      </c>
      <c r="AB66" s="75">
        <f>-STOA!Q66</f>
        <v>0</v>
      </c>
      <c r="AC66">
        <f t="shared" si="0"/>
        <v>3.0156124789684449</v>
      </c>
      <c r="AD66">
        <f t="shared" si="1"/>
        <v>301.75715185394114</v>
      </c>
      <c r="AE66">
        <f>'IDT-1'!E66</f>
        <v>0</v>
      </c>
      <c r="AF66" s="24"/>
      <c r="AG66">
        <f t="shared" si="2"/>
        <v>301.75715185394114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-27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0.38880000000000003</v>
      </c>
      <c r="E67">
        <f>GT_NG!S67</f>
        <v>1.4611380145278452</v>
      </c>
      <c r="F67">
        <f>GT_Spot!S67</f>
        <v>0</v>
      </c>
      <c r="G67">
        <f>PPCL_NG!S67</f>
        <v>44.28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65.437465890877732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201.98</v>
      </c>
      <c r="AB67" s="75">
        <f>-STOA!Q67</f>
        <v>0</v>
      </c>
      <c r="AC67">
        <f t="shared" si="0"/>
        <v>3.0951730859967279</v>
      </c>
      <c r="AD67">
        <f t="shared" si="1"/>
        <v>295.08132282181407</v>
      </c>
      <c r="AE67">
        <f>'IDT-1'!E67</f>
        <v>0</v>
      </c>
      <c r="AF67" s="24"/>
      <c r="AG67">
        <f t="shared" si="2"/>
        <v>295.08132282181407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-35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0.38880000000000003</v>
      </c>
      <c r="E68">
        <f>GT_NG!S68</f>
        <v>1.4611380145278452</v>
      </c>
      <c r="F68">
        <f>GT_Spot!S68</f>
        <v>0</v>
      </c>
      <c r="G68">
        <f>PPCL_NG!S68</f>
        <v>44.28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65.437465890877732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201.98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3.112115401446506</v>
      </c>
      <c r="AD68">
        <f t="shared" ref="AD68:AD98" si="4">SUM(B68:AB68,AI68:AV68)-AC68</f>
        <v>293.06438050636433</v>
      </c>
      <c r="AE68">
        <f>'IDT-1'!E68</f>
        <v>0</v>
      </c>
      <c r="AF68" s="24"/>
      <c r="AG68">
        <f t="shared" ref="AG68:AG98" si="5">SUM(AD68:AF68)</f>
        <v>293.06438050636433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-37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0.38880000000000003</v>
      </c>
      <c r="E69">
        <f>GT_NG!S69</f>
        <v>1.4611380145278452</v>
      </c>
      <c r="F69">
        <f>GT_Spot!S69</f>
        <v>0</v>
      </c>
      <c r="G69">
        <f>PPCL_NG!S69</f>
        <v>44.28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65.437465890877732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201.98</v>
      </c>
      <c r="AB69" s="75">
        <f>-STOA!Q69</f>
        <v>0</v>
      </c>
      <c r="AC69">
        <f t="shared" si="3"/>
        <v>3.1290577168962841</v>
      </c>
      <c r="AD69">
        <f t="shared" si="4"/>
        <v>291.04743819091453</v>
      </c>
      <c r="AE69">
        <f>'IDT-1'!E69</f>
        <v>0</v>
      </c>
      <c r="AF69" s="24"/>
      <c r="AG69">
        <f t="shared" si="5"/>
        <v>291.04743819091453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-39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0.38880000000000003</v>
      </c>
      <c r="E70">
        <f>GT_NG!S70</f>
        <v>1.4749677158999195</v>
      </c>
      <c r="F70">
        <f>GT_Spot!S70</f>
        <v>0</v>
      </c>
      <c r="G70">
        <f>PPCL_NG!S70</f>
        <v>44.28</v>
      </c>
      <c r="H70">
        <f>PPCL_Spot!S70</f>
        <v>0</v>
      </c>
      <c r="I70">
        <f>Bawana_NG!S70</f>
        <v>23.347199999999997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65.437465890877732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196.49</v>
      </c>
      <c r="AB70" s="75">
        <f>-STOA!Q70</f>
        <v>0</v>
      </c>
      <c r="AC70">
        <f t="shared" si="3"/>
        <v>3.0888765203929385</v>
      </c>
      <c r="AD70">
        <f t="shared" si="4"/>
        <v>292.32955708638468</v>
      </c>
      <c r="AE70">
        <f>'IDT-1'!E70</f>
        <v>0</v>
      </c>
      <c r="AF70" s="24"/>
      <c r="AG70">
        <f t="shared" si="5"/>
        <v>292.32955708638468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-36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0.38880000000000003</v>
      </c>
      <c r="E71">
        <f>GT_NG!S71</f>
        <v>1.4749677158999195</v>
      </c>
      <c r="F71">
        <f>GT_Spot!S71</f>
        <v>0</v>
      </c>
      <c r="G71">
        <f>PPCL_NG!S71</f>
        <v>44.28</v>
      </c>
      <c r="H71">
        <f>PPCL_Spot!S71</f>
        <v>0</v>
      </c>
      <c r="I71">
        <f>Bawana_NG!S71</f>
        <v>23.347199999999997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65.565077804902515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148.97</v>
      </c>
      <c r="AB71" s="75">
        <f>-STOA!Q71</f>
        <v>0</v>
      </c>
      <c r="AC71">
        <f t="shared" si="3"/>
        <v>2.4705303596236305</v>
      </c>
      <c r="AD71">
        <f t="shared" si="4"/>
        <v>271.55551516117879</v>
      </c>
      <c r="AE71">
        <f>'IDT-1'!E71</f>
        <v>0</v>
      </c>
      <c r="AF71" s="24"/>
      <c r="AG71">
        <f t="shared" si="5"/>
        <v>271.55551516117879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0.38880000000000003</v>
      </c>
      <c r="E72">
        <f>GT_NG!S72</f>
        <v>1.4611380145278452</v>
      </c>
      <c r="F72">
        <f>GT_Spot!S72</f>
        <v>0</v>
      </c>
      <c r="G72">
        <f>PPCL_NG!S72</f>
        <v>44.28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65.565077804902515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148.97</v>
      </c>
      <c r="AB72" s="75">
        <f>-STOA!Q72</f>
        <v>0</v>
      </c>
      <c r="AC72">
        <f t="shared" si="3"/>
        <v>2.4391820829523096</v>
      </c>
      <c r="AD72">
        <f t="shared" si="4"/>
        <v>267.85492573888331</v>
      </c>
      <c r="AE72">
        <f>'IDT-1'!E72</f>
        <v>0</v>
      </c>
      <c r="AF72" s="24"/>
      <c r="AG72">
        <f t="shared" si="5"/>
        <v>267.85492573888331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0.38880000000000003</v>
      </c>
      <c r="E73">
        <f>GT_NG!S73</f>
        <v>-3.465E-2</v>
      </c>
      <c r="F73">
        <f>GT_Spot!S73</f>
        <v>0</v>
      </c>
      <c r="G73">
        <f>PPCL_NG!S73</f>
        <v>44.28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64.768137827776584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148.97</v>
      </c>
      <c r="AB73" s="75">
        <f>-STOA!Q73</f>
        <v>0</v>
      </c>
      <c r="AC73">
        <f t="shared" si="3"/>
        <v>2.4459212266122528</v>
      </c>
      <c r="AD73">
        <f t="shared" si="4"/>
        <v>262.55545860356966</v>
      </c>
      <c r="AE73">
        <f>'IDT-1'!E73</f>
        <v>0</v>
      </c>
      <c r="AF73" s="24"/>
      <c r="AG73">
        <f t="shared" si="5"/>
        <v>262.55545860356966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-13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0.38880000000000003</v>
      </c>
      <c r="E74">
        <f>GT_NG!S74</f>
        <v>-3.465E-2</v>
      </c>
      <c r="F74">
        <f>GT_Spot!S74</f>
        <v>0</v>
      </c>
      <c r="G74">
        <f>PPCL_NG!S74</f>
        <v>44.28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64.768137827776584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148.97</v>
      </c>
      <c r="AB74" s="75">
        <f>-STOA!Q74</f>
        <v>0</v>
      </c>
      <c r="AC74">
        <f t="shared" si="3"/>
        <v>2.5306328038611436</v>
      </c>
      <c r="AD74">
        <f t="shared" si="4"/>
        <v>252.47074702632077</v>
      </c>
      <c r="AE74">
        <f>'IDT-1'!E74</f>
        <v>0</v>
      </c>
      <c r="AF74" s="24"/>
      <c r="AG74">
        <f t="shared" si="5"/>
        <v>252.47074702632077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-23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0.38880000000000003</v>
      </c>
      <c r="E75">
        <f>GT_NG!S75</f>
        <v>-1.9800000000000002E-2</v>
      </c>
      <c r="F75">
        <f>GT_Spot!S75</f>
        <v>0</v>
      </c>
      <c r="G75">
        <f>PPCL_NG!S75</f>
        <v>44.28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62.475791584975923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148.97</v>
      </c>
      <c r="AB75" s="75">
        <f>-STOA!Q75</f>
        <v>0</v>
      </c>
      <c r="AC75">
        <f t="shared" si="3"/>
        <v>2.595962875978294</v>
      </c>
      <c r="AD75">
        <f t="shared" si="4"/>
        <v>240.12792071140294</v>
      </c>
      <c r="AE75">
        <f>'IDT-1'!E75</f>
        <v>0</v>
      </c>
      <c r="AF75" s="24"/>
      <c r="AG75">
        <f t="shared" si="5"/>
        <v>240.12792071140294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-33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0.38880000000000003</v>
      </c>
      <c r="E76">
        <f>GT_NG!S76</f>
        <v>-1.9800000000000002E-2</v>
      </c>
      <c r="F76">
        <f>GT_Spot!S76</f>
        <v>0</v>
      </c>
      <c r="G76">
        <f>PPCL_NG!S76</f>
        <v>44.28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70.497914942103606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148.97</v>
      </c>
      <c r="AB76" s="75">
        <f>-STOA!Q76</f>
        <v>0</v>
      </c>
      <c r="AC76">
        <f t="shared" si="3"/>
        <v>2.7734737626017245</v>
      </c>
      <c r="AD76">
        <f t="shared" si="4"/>
        <v>234.97253318190712</v>
      </c>
      <c r="AE76">
        <f>'IDT-1'!E76</f>
        <v>0</v>
      </c>
      <c r="AF76" s="24"/>
      <c r="AG76">
        <f t="shared" si="5"/>
        <v>234.97253318190712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0.38880000000000003</v>
      </c>
      <c r="E77">
        <f>GT_NG!S77</f>
        <v>-1.9800000000000002E-2</v>
      </c>
      <c r="F77">
        <f>GT_Spot!S77</f>
        <v>0</v>
      </c>
      <c r="G77">
        <f>PPCL_NG!S77</f>
        <v>44.28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70.906273139376466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148.97</v>
      </c>
      <c r="AB77" s="75">
        <f>-STOA!Q77</f>
        <v>0</v>
      </c>
      <c r="AC77">
        <f t="shared" si="3"/>
        <v>2.8616155487077068</v>
      </c>
      <c r="AD77">
        <f t="shared" si="4"/>
        <v>225.29274959307409</v>
      </c>
      <c r="AE77">
        <f>'IDT-1'!E77</f>
        <v>0</v>
      </c>
      <c r="AF77" s="24"/>
      <c r="AG77">
        <f t="shared" si="5"/>
        <v>225.29274959307409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-56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0.38880000000000003</v>
      </c>
      <c r="E78">
        <f>GT_NG!S78</f>
        <v>-1.9800000000000002E-2</v>
      </c>
      <c r="F78">
        <f>GT_Spot!S78</f>
        <v>0</v>
      </c>
      <c r="G78">
        <f>PPCL_NG!S78</f>
        <v>44.28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72.175968575444571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148.97</v>
      </c>
      <c r="AB78" s="75">
        <f>-STOA!Q78</f>
        <v>0</v>
      </c>
      <c r="AC78">
        <f t="shared" si="3"/>
        <v>2.9315790944449027</v>
      </c>
      <c r="AD78">
        <f t="shared" si="4"/>
        <v>219.49248148340499</v>
      </c>
      <c r="AE78">
        <f>'IDT-1'!E78</f>
        <v>0</v>
      </c>
      <c r="AF78" s="24"/>
      <c r="AG78">
        <f t="shared" si="5"/>
        <v>219.49248148340499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-63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0.38880000000000003</v>
      </c>
      <c r="E79">
        <f>GT_NG!S79</f>
        <v>-1.9800000000000002E-2</v>
      </c>
      <c r="F79">
        <f>GT_Spot!S79</f>
        <v>0</v>
      </c>
      <c r="G79">
        <f>PPCL_NG!S79</f>
        <v>44.28</v>
      </c>
      <c r="H79">
        <f>PPCL_Spot!S79</f>
        <v>0</v>
      </c>
      <c r="I79">
        <f>Bawana_NG!S79</f>
        <v>19.62909200240529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95.205402778428748</v>
      </c>
      <c r="P79" s="36">
        <v>0</v>
      </c>
      <c r="Q79" s="36">
        <v>0</v>
      </c>
      <c r="R79" s="38">
        <v>0</v>
      </c>
      <c r="S79" s="38">
        <v>7.94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-21</v>
      </c>
      <c r="AA79" s="75">
        <f>STOA!K79</f>
        <v>148.97</v>
      </c>
      <c r="AB79" s="75">
        <f>-STOA!Q79</f>
        <v>0</v>
      </c>
      <c r="AC79">
        <f t="shared" si="3"/>
        <v>3.5559821239201992</v>
      </c>
      <c r="AD79">
        <f t="shared" si="4"/>
        <v>206.83751265691384</v>
      </c>
      <c r="AE79">
        <f>'IDT-1'!E79</f>
        <v>0</v>
      </c>
      <c r="AF79" s="24"/>
      <c r="AG79">
        <f t="shared" si="5"/>
        <v>206.83751265691384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-85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0.38880000000000003</v>
      </c>
      <c r="E80">
        <f>GT_NG!S80</f>
        <v>-1.9800000000000002E-2</v>
      </c>
      <c r="F80">
        <f>GT_Spot!S80</f>
        <v>0</v>
      </c>
      <c r="G80">
        <f>PPCL_NG!S80</f>
        <v>44.28</v>
      </c>
      <c r="H80">
        <f>PPCL_Spot!S80</f>
        <v>0</v>
      </c>
      <c r="I80">
        <f>Bawana_NG!S80</f>
        <v>19.62909200240529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98.575252745417558</v>
      </c>
      <c r="P80" s="36">
        <v>0</v>
      </c>
      <c r="Q80" s="36">
        <v>0</v>
      </c>
      <c r="R80" s="38">
        <v>0</v>
      </c>
      <c r="S80" s="38">
        <v>7.94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-27</v>
      </c>
      <c r="AA80" s="75">
        <f>STOA!K80</f>
        <v>148.97</v>
      </c>
      <c r="AB80" s="75">
        <f>-STOA!Q80</f>
        <v>0</v>
      </c>
      <c r="AC80">
        <f t="shared" si="3"/>
        <v>3.6012311790926832</v>
      </c>
      <c r="AD80">
        <f t="shared" si="4"/>
        <v>208.16211356873021</v>
      </c>
      <c r="AE80">
        <f>'IDT-1'!E80</f>
        <v>0</v>
      </c>
      <c r="AF80" s="24"/>
      <c r="AG80">
        <f t="shared" si="5"/>
        <v>208.16211356873021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-81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0.38880000000000003</v>
      </c>
      <c r="E81">
        <f>GT_NG!S81</f>
        <v>-1.9800000000000002E-2</v>
      </c>
      <c r="F81">
        <f>GT_Spot!S81</f>
        <v>0</v>
      </c>
      <c r="G81">
        <f>PPCL_NG!S81</f>
        <v>44.28</v>
      </c>
      <c r="H81">
        <f>PPCL_Spot!S81</f>
        <v>0</v>
      </c>
      <c r="I81">
        <f>Bawana_NG!S81</f>
        <v>16.999244612308377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98.595273745215408</v>
      </c>
      <c r="P81" s="36">
        <v>0</v>
      </c>
      <c r="Q81" s="36">
        <v>0</v>
      </c>
      <c r="R81" s="38">
        <v>0</v>
      </c>
      <c r="S81" s="38">
        <v>7.94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-32</v>
      </c>
      <c r="AA81" s="75">
        <f>STOA!K81</f>
        <v>148.97</v>
      </c>
      <c r="AB81" s="75">
        <f>-STOA!Q81</f>
        <v>0</v>
      </c>
      <c r="AC81">
        <f t="shared" si="3"/>
        <v>3.5877797951390606</v>
      </c>
      <c r="AD81">
        <f t="shared" si="4"/>
        <v>204.56573856238475</v>
      </c>
      <c r="AE81">
        <f>'IDT-1'!E81</f>
        <v>0</v>
      </c>
      <c r="AF81" s="24"/>
      <c r="AG81">
        <f t="shared" si="5"/>
        <v>204.56573856238475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-77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0.38880000000000003</v>
      </c>
      <c r="E82">
        <f>GT_NG!S82</f>
        <v>-1.9800000000000002E-2</v>
      </c>
      <c r="F82">
        <f>GT_Spot!S82</f>
        <v>0</v>
      </c>
      <c r="G82">
        <f>PPCL_NG!S82</f>
        <v>44.28</v>
      </c>
      <c r="H82">
        <f>PPCL_Spot!S82</f>
        <v>0</v>
      </c>
      <c r="I82">
        <f>Bawana_NG!S82</f>
        <v>16.999244612308377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93.873679882216535</v>
      </c>
      <c r="P82" s="36">
        <v>0</v>
      </c>
      <c r="Q82" s="36">
        <v>0</v>
      </c>
      <c r="R82" s="38">
        <v>0</v>
      </c>
      <c r="S82" s="38">
        <v>7.94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-38</v>
      </c>
      <c r="AA82" s="75">
        <f>STOA!K82</f>
        <v>148.97</v>
      </c>
      <c r="AB82" s="75">
        <f>-STOA!Q82</f>
        <v>0</v>
      </c>
      <c r="AC82">
        <f t="shared" si="3"/>
        <v>3.522704933515203</v>
      </c>
      <c r="AD82">
        <f t="shared" si="4"/>
        <v>202.90921956100968</v>
      </c>
      <c r="AE82">
        <f>'IDT-1'!E82</f>
        <v>0</v>
      </c>
      <c r="AF82" s="24"/>
      <c r="AG82">
        <f t="shared" si="5"/>
        <v>202.90921956100968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-68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0.38880000000000003</v>
      </c>
      <c r="E83">
        <f>GT_NG!S83</f>
        <v>-1.9800000000000002E-2</v>
      </c>
      <c r="F83">
        <f>GT_Spot!S83</f>
        <v>0</v>
      </c>
      <c r="G83">
        <f>PPCL_NG!S83</f>
        <v>44.28</v>
      </c>
      <c r="H83">
        <f>PPCL_Spot!S83</f>
        <v>0</v>
      </c>
      <c r="I83">
        <f>Bawana_NG!S83</f>
        <v>16.999244612308377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93.683679882216538</v>
      </c>
      <c r="P83" s="36">
        <v>0</v>
      </c>
      <c r="Q83" s="36">
        <v>0</v>
      </c>
      <c r="R83" s="38">
        <v>0</v>
      </c>
      <c r="S83" s="38">
        <v>7.94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-43</v>
      </c>
      <c r="AA83" s="75">
        <f>STOA!K83</f>
        <v>148.97</v>
      </c>
      <c r="AB83" s="75">
        <f>-STOA!Q83</f>
        <v>0</v>
      </c>
      <c r="AC83">
        <f t="shared" si="3"/>
        <v>3.554993564414759</v>
      </c>
      <c r="AD83">
        <f t="shared" si="4"/>
        <v>198.68693093011018</v>
      </c>
      <c r="AE83">
        <f>'IDT-1'!E83</f>
        <v>0</v>
      </c>
      <c r="AF83" s="24"/>
      <c r="AG83">
        <f t="shared" si="5"/>
        <v>198.68693093011018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-67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0.38880000000000003</v>
      </c>
      <c r="E84">
        <f>GT_NG!S84</f>
        <v>-1.9800000000000002E-2</v>
      </c>
      <c r="F84">
        <f>GT_Spot!S84</f>
        <v>0</v>
      </c>
      <c r="G84">
        <f>PPCL_NG!S84</f>
        <v>44.28</v>
      </c>
      <c r="H84">
        <f>PPCL_Spot!S84</f>
        <v>0</v>
      </c>
      <c r="I84">
        <f>Bawana_NG!S84</f>
        <v>16.999244612308377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93.683679882216538</v>
      </c>
      <c r="P84" s="36">
        <v>0</v>
      </c>
      <c r="Q84" s="36">
        <v>0</v>
      </c>
      <c r="R84" s="38">
        <v>0</v>
      </c>
      <c r="S84" s="38">
        <v>7.94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-45</v>
      </c>
      <c r="AA84" s="75">
        <f>STOA!K84</f>
        <v>148.97</v>
      </c>
      <c r="AB84" s="75">
        <f>-STOA!Q84</f>
        <v>0</v>
      </c>
      <c r="AC84">
        <f t="shared" si="3"/>
        <v>3.5888781953143156</v>
      </c>
      <c r="AD84">
        <f t="shared" si="4"/>
        <v>194.65304629921062</v>
      </c>
      <c r="AE84">
        <f>'IDT-1'!E84</f>
        <v>0</v>
      </c>
      <c r="AF84" s="24"/>
      <c r="AG84">
        <f t="shared" si="5"/>
        <v>194.65304629921062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-69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0.38880000000000003</v>
      </c>
      <c r="E85">
        <f>GT_NG!S85</f>
        <v>-1.9800000000000002E-2</v>
      </c>
      <c r="F85">
        <f>GT_Spot!S85</f>
        <v>0</v>
      </c>
      <c r="G85">
        <f>PPCL_NG!S85</f>
        <v>44.28</v>
      </c>
      <c r="H85">
        <f>PPCL_Spot!S85</f>
        <v>0</v>
      </c>
      <c r="I85">
        <f>Bawana_NG!S85</f>
        <v>16.999244612308377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93.683679882216538</v>
      </c>
      <c r="P85" s="36">
        <v>0</v>
      </c>
      <c r="Q85" s="36">
        <v>0</v>
      </c>
      <c r="R85" s="38">
        <v>0</v>
      </c>
      <c r="S85" s="38">
        <v>7.94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-49</v>
      </c>
      <c r="AA85" s="75">
        <f>STOA!K85</f>
        <v>148.97</v>
      </c>
      <c r="AB85" s="75">
        <f>-STOA!Q85</f>
        <v>0</v>
      </c>
      <c r="AC85">
        <f t="shared" si="3"/>
        <v>3.6397051416636499</v>
      </c>
      <c r="AD85">
        <f t="shared" si="4"/>
        <v>188.60221935286128</v>
      </c>
      <c r="AE85">
        <f>'IDT-1'!E85</f>
        <v>0</v>
      </c>
      <c r="AF85" s="24"/>
      <c r="AG85">
        <f t="shared" si="5"/>
        <v>188.60221935286128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-71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0.38880000000000003</v>
      </c>
      <c r="E86">
        <f>GT_NG!S86</f>
        <v>-1.9800000000000002E-2</v>
      </c>
      <c r="F86">
        <f>GT_Spot!S86</f>
        <v>0</v>
      </c>
      <c r="G86">
        <f>PPCL_NG!S86</f>
        <v>39</v>
      </c>
      <c r="H86">
        <f>PPCL_Spot!S86</f>
        <v>0</v>
      </c>
      <c r="I86">
        <f>Bawana_NG!S86</f>
        <v>16.999244612308377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91.741285130195436</v>
      </c>
      <c r="P86" s="36">
        <v>0</v>
      </c>
      <c r="Q86" s="36">
        <v>0</v>
      </c>
      <c r="R86" s="38">
        <v>0</v>
      </c>
      <c r="S86" s="38">
        <v>7.94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-51</v>
      </c>
      <c r="AA86" s="75">
        <f>STOA!K86</f>
        <v>148.97</v>
      </c>
      <c r="AB86" s="75">
        <f>-STOA!Q86</f>
        <v>0</v>
      </c>
      <c r="AC86">
        <f t="shared" si="3"/>
        <v>3.5451523948471166</v>
      </c>
      <c r="AD86">
        <f t="shared" si="4"/>
        <v>185.47437734765668</v>
      </c>
      <c r="AE86">
        <f>'IDT-1'!E86</f>
        <v>0</v>
      </c>
      <c r="AF86" s="24"/>
      <c r="AG86">
        <f t="shared" si="5"/>
        <v>185.47437734765668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-65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0.38880000000000003</v>
      </c>
      <c r="E87">
        <f>GT_NG!S87</f>
        <v>-1.9800000000000002E-2</v>
      </c>
      <c r="F87">
        <f>GT_Spot!S87</f>
        <v>0</v>
      </c>
      <c r="G87">
        <f>PPCL_NG!S87</f>
        <v>39</v>
      </c>
      <c r="H87">
        <f>PPCL_Spot!S87</f>
        <v>0</v>
      </c>
      <c r="I87">
        <f>Bawana_NG!S87</f>
        <v>16.999244612308377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91.741285130195436</v>
      </c>
      <c r="P87" s="36">
        <v>0</v>
      </c>
      <c r="Q87" s="36">
        <v>0</v>
      </c>
      <c r="R87" s="38">
        <v>0</v>
      </c>
      <c r="S87" s="38">
        <v>7.94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-51</v>
      </c>
      <c r="AA87" s="75">
        <f>STOA!K87</f>
        <v>148.97</v>
      </c>
      <c r="AB87" s="75">
        <f>-STOA!Q87</f>
        <v>0</v>
      </c>
      <c r="AC87">
        <f t="shared" si="3"/>
        <v>3.4180850289737803</v>
      </c>
      <c r="AD87">
        <f t="shared" si="4"/>
        <v>200.60144471353001</v>
      </c>
      <c r="AE87">
        <f>'IDT-1'!E87</f>
        <v>0</v>
      </c>
      <c r="AF87" s="24"/>
      <c r="AG87">
        <f t="shared" si="5"/>
        <v>200.60144471353001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0.38880000000000003</v>
      </c>
      <c r="E88">
        <f>GT_NG!S88</f>
        <v>-1.9800000000000002E-2</v>
      </c>
      <c r="F88">
        <f>GT_Spot!S88</f>
        <v>0</v>
      </c>
      <c r="G88">
        <f>PPCL_NG!S88</f>
        <v>39</v>
      </c>
      <c r="H88">
        <f>PPCL_Spot!S88</f>
        <v>0</v>
      </c>
      <c r="I88">
        <f>Bawana_NG!S88</f>
        <v>16.999244612308377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91.741285130195436</v>
      </c>
      <c r="P88" s="36">
        <v>0</v>
      </c>
      <c r="Q88" s="36">
        <v>0</v>
      </c>
      <c r="R88" s="38">
        <v>0</v>
      </c>
      <c r="S88" s="38">
        <v>7.94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-53</v>
      </c>
      <c r="AA88" s="75">
        <f>STOA!K88</f>
        <v>148.97</v>
      </c>
      <c r="AB88" s="75">
        <f>-STOA!Q88</f>
        <v>0</v>
      </c>
      <c r="AC88">
        <f t="shared" si="3"/>
        <v>3.4350273444235588</v>
      </c>
      <c r="AD88">
        <f t="shared" si="4"/>
        <v>198.58450239808025</v>
      </c>
      <c r="AE88">
        <f>'IDT-1'!E88</f>
        <v>0</v>
      </c>
      <c r="AF88" s="24"/>
      <c r="AG88">
        <f t="shared" si="5"/>
        <v>198.58450239808025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-50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0.38880000000000003</v>
      </c>
      <c r="E89">
        <f>GT_NG!S89</f>
        <v>-1.9800000000000002E-2</v>
      </c>
      <c r="F89">
        <f>GT_Spot!S89</f>
        <v>0</v>
      </c>
      <c r="G89">
        <f>PPCL_NG!S89</f>
        <v>39</v>
      </c>
      <c r="H89">
        <f>PPCL_Spot!S89</f>
        <v>0</v>
      </c>
      <c r="I89">
        <f>Bawana_NG!S89</f>
        <v>16.999244612308377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91.681182637101529</v>
      </c>
      <c r="P89" s="36">
        <v>0</v>
      </c>
      <c r="Q89" s="36">
        <v>0</v>
      </c>
      <c r="R89" s="38">
        <v>0</v>
      </c>
      <c r="S89" s="38">
        <v>7.94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-54</v>
      </c>
      <c r="AA89" s="75">
        <f>STOA!K89</f>
        <v>148.97</v>
      </c>
      <c r="AB89" s="75">
        <f>-STOA!Q89</f>
        <v>0</v>
      </c>
      <c r="AC89">
        <f t="shared" si="3"/>
        <v>3.4429936412064581</v>
      </c>
      <c r="AD89">
        <f t="shared" si="4"/>
        <v>197.51643360820344</v>
      </c>
      <c r="AE89">
        <f>'IDT-1'!E89</f>
        <v>0</v>
      </c>
      <c r="AF89" s="24"/>
      <c r="AG89">
        <f t="shared" si="5"/>
        <v>197.51643360820344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0.38880000000000003</v>
      </c>
      <c r="E90">
        <f>GT_NG!S90</f>
        <v>-1.9800000000000002E-2</v>
      </c>
      <c r="F90">
        <f>GT_Spot!S90</f>
        <v>0</v>
      </c>
      <c r="G90">
        <f>PPCL_NG!S90</f>
        <v>39</v>
      </c>
      <c r="H90">
        <f>PPCL_Spot!S90</f>
        <v>0</v>
      </c>
      <c r="I90">
        <f>Bawana_NG!S90</f>
        <v>16.999244612308377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92.343955614392684</v>
      </c>
      <c r="P90" s="36">
        <v>0</v>
      </c>
      <c r="Q90" s="36">
        <v>0</v>
      </c>
      <c r="R90" s="38">
        <v>0</v>
      </c>
      <c r="S90" s="38">
        <v>7.94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-54</v>
      </c>
      <c r="AA90" s="75">
        <f>STOA!K90</f>
        <v>148.97</v>
      </c>
      <c r="AB90" s="75">
        <f>-STOA!Q90</f>
        <v>0</v>
      </c>
      <c r="AC90">
        <f t="shared" si="3"/>
        <v>3.4909167228401494</v>
      </c>
      <c r="AD90">
        <f t="shared" si="4"/>
        <v>193.13128350386089</v>
      </c>
      <c r="AE90">
        <f>'IDT-1'!E90</f>
        <v>0</v>
      </c>
      <c r="AF90" s="24"/>
      <c r="AG90">
        <f t="shared" si="5"/>
        <v>193.13128350386089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0.38880000000000003</v>
      </c>
      <c r="E91">
        <f>GT_NG!S91</f>
        <v>-1.9800000000000002E-2</v>
      </c>
      <c r="F91">
        <f>GT_Spot!S91</f>
        <v>0</v>
      </c>
      <c r="G91">
        <f>PPCL_NG!S91</f>
        <v>39</v>
      </c>
      <c r="H91">
        <f>PPCL_Spot!S91</f>
        <v>0</v>
      </c>
      <c r="I91">
        <f>Bawana_NG!S91</f>
        <v>16.999244612308377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92.343955614392684</v>
      </c>
      <c r="P91" s="36">
        <v>0</v>
      </c>
      <c r="Q91" s="36">
        <v>0</v>
      </c>
      <c r="R91" s="38">
        <v>0</v>
      </c>
      <c r="S91" s="38">
        <v>7.94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-55</v>
      </c>
      <c r="AA91" s="75">
        <f>STOA!K91</f>
        <v>148.97</v>
      </c>
      <c r="AB91" s="75">
        <f>-STOA!Q91</f>
        <v>0</v>
      </c>
      <c r="AC91">
        <f t="shared" si="3"/>
        <v>3.4993878805650387</v>
      </c>
      <c r="AD91">
        <f t="shared" si="4"/>
        <v>192.12281234613599</v>
      </c>
      <c r="AE91">
        <f>'IDT-1'!E91</f>
        <v>0</v>
      </c>
      <c r="AF91" s="24"/>
      <c r="AG91">
        <f t="shared" si="5"/>
        <v>192.12281234613599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-55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0.38880000000000003</v>
      </c>
      <c r="E92">
        <f>GT_NG!S92</f>
        <v>-1.9800000000000002E-2</v>
      </c>
      <c r="F92">
        <f>GT_Spot!S92</f>
        <v>0</v>
      </c>
      <c r="G92">
        <f>PPCL_NG!S92</f>
        <v>39</v>
      </c>
      <c r="H92">
        <f>PPCL_Spot!S92</f>
        <v>0</v>
      </c>
      <c r="I92">
        <f>Bawana_NG!S92</f>
        <v>16.999244612308377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92.343955614392684</v>
      </c>
      <c r="P92" s="36">
        <v>0</v>
      </c>
      <c r="Q92" s="36">
        <v>0</v>
      </c>
      <c r="R92" s="38">
        <v>0</v>
      </c>
      <c r="S92" s="38">
        <v>7.94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-56</v>
      </c>
      <c r="AA92" s="75">
        <f>STOA!K92</f>
        <v>148.97</v>
      </c>
      <c r="AB92" s="75">
        <f>-STOA!Q92</f>
        <v>0</v>
      </c>
      <c r="AC92">
        <f t="shared" si="3"/>
        <v>3.507859038289928</v>
      </c>
      <c r="AD92">
        <f t="shared" si="4"/>
        <v>191.11434118841112</v>
      </c>
      <c r="AE92">
        <f>'IDT-1'!E92</f>
        <v>0</v>
      </c>
      <c r="AF92" s="24"/>
      <c r="AG92">
        <f t="shared" si="5"/>
        <v>191.11434118841112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-55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0.38880000000000003</v>
      </c>
      <c r="E93">
        <f>GT_NG!S93</f>
        <v>-1.9800000000000002E-2</v>
      </c>
      <c r="F93">
        <f>GT_Spot!S93</f>
        <v>0</v>
      </c>
      <c r="G93">
        <f>PPCL_NG!S93</f>
        <v>39</v>
      </c>
      <c r="H93">
        <f>PPCL_Spot!S93</f>
        <v>0</v>
      </c>
      <c r="I93">
        <f>Bawana_NG!S93</f>
        <v>16.999244612308377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92.063209351475294</v>
      </c>
      <c r="P93" s="36">
        <v>0</v>
      </c>
      <c r="Q93" s="36">
        <v>0</v>
      </c>
      <c r="R93" s="38">
        <v>0</v>
      </c>
      <c r="S93" s="38">
        <v>7.94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-56</v>
      </c>
      <c r="AA93" s="75">
        <f>STOA!K93</f>
        <v>148.97</v>
      </c>
      <c r="AB93" s="75">
        <f>-STOA!Q93</f>
        <v>0</v>
      </c>
      <c r="AC93">
        <f t="shared" si="3"/>
        <v>3.5055007696814218</v>
      </c>
      <c r="AD93">
        <f t="shared" si="4"/>
        <v>190.83595319410225</v>
      </c>
      <c r="AE93">
        <f>'IDT-1'!E93</f>
        <v>0</v>
      </c>
      <c r="AF93" s="24"/>
      <c r="AG93">
        <f t="shared" si="5"/>
        <v>190.83595319410225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0.38880000000000003</v>
      </c>
      <c r="E94">
        <f>GT_NG!S94</f>
        <v>-1.9800000000000002E-2</v>
      </c>
      <c r="F94">
        <f>GT_Spot!S94</f>
        <v>0</v>
      </c>
      <c r="G94">
        <f>PPCL_NG!S94</f>
        <v>39</v>
      </c>
      <c r="H94">
        <f>PPCL_Spot!S94</f>
        <v>0</v>
      </c>
      <c r="I94">
        <f>Bawana_NG!S94</f>
        <v>16.999244612308377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90.882842281496679</v>
      </c>
      <c r="P94" s="36">
        <v>0</v>
      </c>
      <c r="Q94" s="36">
        <v>0</v>
      </c>
      <c r="R94" s="38">
        <v>0</v>
      </c>
      <c r="S94" s="38">
        <v>7.94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-57</v>
      </c>
      <c r="AA94" s="75">
        <f>STOA!K94</f>
        <v>147.76999999999998</v>
      </c>
      <c r="AB94" s="75">
        <f>-STOA!Q94</f>
        <v>0</v>
      </c>
      <c r="AC94">
        <f t="shared" si="3"/>
        <v>3.4939768440184906</v>
      </c>
      <c r="AD94">
        <f t="shared" si="4"/>
        <v>187.46711004978653</v>
      </c>
      <c r="AE94">
        <f>'IDT-1'!E94</f>
        <v>0</v>
      </c>
      <c r="AF94" s="24"/>
      <c r="AG94">
        <f t="shared" si="5"/>
        <v>187.46711004978653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0.38880000000000003</v>
      </c>
      <c r="E95">
        <f>GT_NG!S95</f>
        <v>-1.9800000000000002E-2</v>
      </c>
      <c r="F95">
        <f>GT_Spot!S95</f>
        <v>0</v>
      </c>
      <c r="G95">
        <f>PPCL_NG!S95</f>
        <v>39</v>
      </c>
      <c r="H95">
        <f>PPCL_Spot!S95</f>
        <v>0</v>
      </c>
      <c r="I95">
        <f>Bawana_NG!S95</f>
        <v>16.999244612308377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90.862708702881193</v>
      </c>
      <c r="P95" s="36">
        <v>0</v>
      </c>
      <c r="Q95" s="36">
        <v>0</v>
      </c>
      <c r="R95" s="38">
        <v>0</v>
      </c>
      <c r="S95" s="38">
        <v>7.94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-60</v>
      </c>
      <c r="AA95" s="75">
        <f>STOA!K95</f>
        <v>146.58999999999997</v>
      </c>
      <c r="AB95" s="75">
        <f>-STOA!Q95</f>
        <v>0</v>
      </c>
      <c r="AC95">
        <f t="shared" si="3"/>
        <v>3.5093091951327873</v>
      </c>
      <c r="AD95">
        <f t="shared" si="4"/>
        <v>183.25164412005674</v>
      </c>
      <c r="AE95">
        <f>'IDT-1'!E95</f>
        <v>0</v>
      </c>
      <c r="AF95" s="24"/>
      <c r="AG95">
        <f t="shared" si="5"/>
        <v>183.25164412005674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-55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0.38880000000000003</v>
      </c>
      <c r="E96">
        <f>GT_NG!S96</f>
        <v>-1.9800000000000002E-2</v>
      </c>
      <c r="F96">
        <f>GT_Spot!S96</f>
        <v>0</v>
      </c>
      <c r="G96">
        <f>PPCL_NG!S96</f>
        <v>39</v>
      </c>
      <c r="H96">
        <f>PPCL_Spot!S96</f>
        <v>0</v>
      </c>
      <c r="I96">
        <f>Bawana_NG!S96</f>
        <v>16.999244612308377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90.862708702881193</v>
      </c>
      <c r="P96" s="36">
        <v>0</v>
      </c>
      <c r="Q96" s="36">
        <v>0</v>
      </c>
      <c r="R96" s="38">
        <v>0</v>
      </c>
      <c r="S96" s="38">
        <v>7.94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-63</v>
      </c>
      <c r="AA96" s="75">
        <f>STOA!K96</f>
        <v>145.39999999999998</v>
      </c>
      <c r="AB96" s="75">
        <f>-STOA!Q96</f>
        <v>0</v>
      </c>
      <c r="AC96">
        <f t="shared" si="3"/>
        <v>3.5247266683074545</v>
      </c>
      <c r="AD96">
        <f t="shared" si="4"/>
        <v>179.04622664688208</v>
      </c>
      <c r="AE96">
        <f>'IDT-1'!E96</f>
        <v>0</v>
      </c>
      <c r="AF96" s="24"/>
      <c r="AG96">
        <f t="shared" si="5"/>
        <v>179.04622664688208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-55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0.38880000000000003</v>
      </c>
      <c r="E97">
        <f>GT_NG!S97</f>
        <v>-1.9800000000000002E-2</v>
      </c>
      <c r="F97">
        <f>GT_Spot!S97</f>
        <v>0</v>
      </c>
      <c r="G97">
        <f>PPCL_NG!S97</f>
        <v>39</v>
      </c>
      <c r="H97">
        <f>PPCL_Spot!S97</f>
        <v>0</v>
      </c>
      <c r="I97">
        <f>Bawana_NG!S97</f>
        <v>16.999244612308377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90.862708702881193</v>
      </c>
      <c r="P97" s="36">
        <v>0</v>
      </c>
      <c r="Q97" s="36">
        <v>0</v>
      </c>
      <c r="R97" s="38">
        <v>0</v>
      </c>
      <c r="S97" s="38">
        <v>7.94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-65</v>
      </c>
      <c r="AA97" s="75">
        <f>STOA!K97</f>
        <v>144.22</v>
      </c>
      <c r="AB97" s="75">
        <f>-STOA!Q97</f>
        <v>0</v>
      </c>
      <c r="AC97">
        <f t="shared" si="3"/>
        <v>3.5317569837572331</v>
      </c>
      <c r="AD97">
        <f t="shared" si="4"/>
        <v>175.85919633143234</v>
      </c>
      <c r="AE97">
        <f>'IDT-1'!E97</f>
        <v>0</v>
      </c>
      <c r="AF97" s="24"/>
      <c r="AG97">
        <f t="shared" si="5"/>
        <v>175.85919633143234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0.38880000000000003</v>
      </c>
      <c r="E98">
        <f>GT_NG!S98</f>
        <v>-1.9800000000000002E-2</v>
      </c>
      <c r="F98">
        <f>GT_Spot!S98</f>
        <v>0</v>
      </c>
      <c r="G98">
        <f>PPCL_NG!S98</f>
        <v>39</v>
      </c>
      <c r="H98">
        <f>PPCL_Spot!S98</f>
        <v>0</v>
      </c>
      <c r="I98">
        <f>Bawana_NG!S98</f>
        <v>16.999244612308377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90.862708702881193</v>
      </c>
      <c r="P98" s="36">
        <v>0</v>
      </c>
      <c r="Q98" s="36">
        <v>0</v>
      </c>
      <c r="R98" s="38">
        <v>0</v>
      </c>
      <c r="S98" s="38">
        <v>7.94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-67</v>
      </c>
      <c r="AA98" s="75">
        <f>STOA!K98</f>
        <v>142.67999999999998</v>
      </c>
      <c r="AB98" s="75">
        <f>-STOA!Q98</f>
        <v>0</v>
      </c>
      <c r="AC98">
        <f t="shared" si="3"/>
        <v>3.5357632992070109</v>
      </c>
      <c r="AD98">
        <f t="shared" si="4"/>
        <v>172.31519001598252</v>
      </c>
      <c r="AE98">
        <f>'IDT-1'!E98</f>
        <v>0</v>
      </c>
      <c r="AF98" s="24"/>
      <c r="AG98">
        <f t="shared" si="5"/>
        <v>172.31519001598252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4.6333229015334959E-3</v>
      </c>
      <c r="F99">
        <f t="shared" si="6"/>
        <v>0</v>
      </c>
      <c r="G99">
        <f t="shared" si="6"/>
        <v>1.0107350000000017</v>
      </c>
      <c r="H99">
        <f t="shared" si="6"/>
        <v>0</v>
      </c>
      <c r="I99">
        <f t="shared" si="6"/>
        <v>0.45877843701107213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1.757122410207687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5.7442499999999994E-2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-0.65674999999999994</v>
      </c>
      <c r="AA99" s="75">
        <f t="shared" si="6"/>
        <v>3.993439999999993</v>
      </c>
      <c r="AB99" s="75">
        <f t="shared" si="6"/>
        <v>0</v>
      </c>
      <c r="AC99">
        <f t="shared" si="6"/>
        <v>7.5819214019647807E-2</v>
      </c>
      <c r="AD99">
        <f t="shared" si="6"/>
        <v>5.5027619061006483</v>
      </c>
      <c r="AE99">
        <f t="shared" si="6"/>
        <v>0</v>
      </c>
      <c r="AG99">
        <f t="shared" si="6"/>
        <v>5.5027619061006483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-1.05925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45477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4.0256310679611644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0.27951530097087374</v>
      </c>
      <c r="AD3">
        <f>SUM(B3:AB3,AI3:AV3)-AC3</f>
        <v>32.996115766990293</v>
      </c>
      <c r="AE3">
        <f>'IDT-1'!D3</f>
        <v>0</v>
      </c>
      <c r="AF3" s="24"/>
      <c r="AG3">
        <f>SUM(AD3:AF3)</f>
        <v>32.996115766990293</v>
      </c>
      <c r="AI3" s="34">
        <f>PXIL!L3</f>
        <v>0</v>
      </c>
      <c r="AJ3" s="34">
        <f>PXIL!R3</f>
        <v>0</v>
      </c>
      <c r="AK3" s="34">
        <f>RTM_IEX!L3</f>
        <v>13.5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0.29467199999999999</v>
      </c>
      <c r="AD4">
        <f t="shared" ref="AD4:AD67" si="1">SUM(B4:AB4,AI4:AV4)-AC4</f>
        <v>34.785328</v>
      </c>
      <c r="AE4">
        <f>'IDT-1'!D4</f>
        <v>0</v>
      </c>
      <c r="AF4" s="24"/>
      <c r="AG4">
        <f t="shared" ref="AG4:AG67" si="2">SUM(AD4:AF4)</f>
        <v>34.785328</v>
      </c>
      <c r="AI4" s="34">
        <f>PXIL!L4</f>
        <v>0</v>
      </c>
      <c r="AJ4" s="34">
        <f>PXIL!R4</f>
        <v>0</v>
      </c>
      <c r="AK4" s="34">
        <f>RTM_IEX!L4</f>
        <v>13.49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0.28820400000000002</v>
      </c>
      <c r="AD5">
        <f t="shared" si="1"/>
        <v>34.021796000000002</v>
      </c>
      <c r="AE5">
        <f>'IDT-1'!D5</f>
        <v>0</v>
      </c>
      <c r="AF5" s="24"/>
      <c r="AG5">
        <f t="shared" si="2"/>
        <v>34.021796000000002</v>
      </c>
      <c r="AI5" s="34">
        <f>PXIL!L5</f>
        <v>0</v>
      </c>
      <c r="AJ5" s="34">
        <f>PXIL!R5</f>
        <v>0</v>
      </c>
      <c r="AK5" s="34">
        <f>RTM_IEX!L5</f>
        <v>12.72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0.28820400000000002</v>
      </c>
      <c r="AD6">
        <f t="shared" si="1"/>
        <v>34.021796000000002</v>
      </c>
      <c r="AE6">
        <f>'IDT-1'!D6</f>
        <v>0</v>
      </c>
      <c r="AF6" s="24"/>
      <c r="AG6">
        <f t="shared" si="2"/>
        <v>34.021796000000002</v>
      </c>
      <c r="AI6" s="34">
        <f>PXIL!L6</f>
        <v>0</v>
      </c>
      <c r="AJ6" s="34">
        <f>PXIL!R6</f>
        <v>0</v>
      </c>
      <c r="AK6" s="34">
        <f>RTM_IEX!L6</f>
        <v>12.72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0.28820400000000002</v>
      </c>
      <c r="AD7">
        <f t="shared" si="1"/>
        <v>34.021796000000002</v>
      </c>
      <c r="AE7">
        <f>'IDT-1'!D7</f>
        <v>0</v>
      </c>
      <c r="AF7" s="24"/>
      <c r="AG7">
        <f t="shared" si="2"/>
        <v>34.021796000000002</v>
      </c>
      <c r="AI7" s="34">
        <f>PXIL!L7</f>
        <v>0</v>
      </c>
      <c r="AJ7" s="34">
        <f>PXIL!R7</f>
        <v>0</v>
      </c>
      <c r="AK7" s="34">
        <f>RTM_IEX!L7</f>
        <v>12.72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0.28820400000000002</v>
      </c>
      <c r="AD8">
        <f t="shared" si="1"/>
        <v>34.021796000000002</v>
      </c>
      <c r="AE8">
        <f>'IDT-1'!D8</f>
        <v>0</v>
      </c>
      <c r="AF8" s="24"/>
      <c r="AG8">
        <f t="shared" si="2"/>
        <v>34.021796000000002</v>
      </c>
      <c r="AI8" s="34">
        <f>PXIL!L8</f>
        <v>0</v>
      </c>
      <c r="AJ8" s="34">
        <f>PXIL!R8</f>
        <v>0</v>
      </c>
      <c r="AK8" s="34">
        <f>RTM_IEX!L8</f>
        <v>12.72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0.28820173088486978</v>
      </c>
      <c r="AD9">
        <f t="shared" si="1"/>
        <v>34.021528136361532</v>
      </c>
      <c r="AE9">
        <f>'IDT-1'!D9</f>
        <v>0</v>
      </c>
      <c r="AF9" s="24"/>
      <c r="AG9">
        <f t="shared" si="2"/>
        <v>34.021528136361532</v>
      </c>
      <c r="AI9" s="34">
        <f>PXIL!L9</f>
        <v>0</v>
      </c>
      <c r="AJ9" s="34">
        <f>PXIL!R9</f>
        <v>0</v>
      </c>
      <c r="AK9" s="34">
        <f>RTM_IEX!L9</f>
        <v>12.72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0.28820173088486978</v>
      </c>
      <c r="AD10">
        <f t="shared" si="1"/>
        <v>34.021528136361532</v>
      </c>
      <c r="AE10">
        <f>'IDT-1'!D10</f>
        <v>0</v>
      </c>
      <c r="AF10" s="24"/>
      <c r="AG10">
        <f t="shared" si="2"/>
        <v>34.021528136361532</v>
      </c>
      <c r="AI10" s="34">
        <f>PXIL!L10</f>
        <v>0</v>
      </c>
      <c r="AJ10" s="34">
        <f>PXIL!R10</f>
        <v>0</v>
      </c>
      <c r="AK10" s="34">
        <f>RTM_IEX!L10</f>
        <v>12.72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0.28013773088486976</v>
      </c>
      <c r="AD11">
        <f t="shared" si="1"/>
        <v>33.069592136361535</v>
      </c>
      <c r="AE11">
        <f>'IDT-1'!D11</f>
        <v>0</v>
      </c>
      <c r="AF11" s="24"/>
      <c r="AG11">
        <f t="shared" si="2"/>
        <v>33.069592136361535</v>
      </c>
      <c r="AI11" s="34">
        <f>PXIL!L11</f>
        <v>0</v>
      </c>
      <c r="AJ11" s="34">
        <f>PXIL!R11</f>
        <v>0</v>
      </c>
      <c r="AK11" s="34">
        <f>RTM_IEX!L11</f>
        <v>11.76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0.28013773088486976</v>
      </c>
      <c r="AD12">
        <f t="shared" si="1"/>
        <v>33.069592136361535</v>
      </c>
      <c r="AE12">
        <f>'IDT-1'!D12</f>
        <v>0</v>
      </c>
      <c r="AF12" s="24"/>
      <c r="AG12">
        <f t="shared" si="2"/>
        <v>33.069592136361535</v>
      </c>
      <c r="AI12" s="34">
        <f>PXIL!L12</f>
        <v>0</v>
      </c>
      <c r="AJ12" s="34">
        <f>PXIL!R12</f>
        <v>0</v>
      </c>
      <c r="AK12" s="34">
        <f>RTM_IEX!L12</f>
        <v>11.76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0.28013773088486976</v>
      </c>
      <c r="AD13">
        <f t="shared" si="1"/>
        <v>33.069592136361535</v>
      </c>
      <c r="AE13">
        <f>'IDT-1'!D13</f>
        <v>0</v>
      </c>
      <c r="AF13" s="24"/>
      <c r="AG13">
        <f t="shared" si="2"/>
        <v>33.069592136361535</v>
      </c>
      <c r="AI13" s="34">
        <f>PXIL!L13</f>
        <v>0</v>
      </c>
      <c r="AJ13" s="34">
        <f>PXIL!R13</f>
        <v>0</v>
      </c>
      <c r="AK13" s="34">
        <f>RTM_IEX!L13</f>
        <v>11.76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0.28013773088486976</v>
      </c>
      <c r="AD14">
        <f t="shared" si="1"/>
        <v>33.069592136361535</v>
      </c>
      <c r="AE14">
        <f>'IDT-1'!D14</f>
        <v>0</v>
      </c>
      <c r="AF14" s="24"/>
      <c r="AG14">
        <f t="shared" si="2"/>
        <v>33.069592136361535</v>
      </c>
      <c r="AI14" s="34">
        <f>PXIL!L14</f>
        <v>0</v>
      </c>
      <c r="AJ14" s="34">
        <f>PXIL!R14</f>
        <v>0</v>
      </c>
      <c r="AK14" s="34">
        <f>RTM_IEX!L14</f>
        <v>11.76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0.28013773088486976</v>
      </c>
      <c r="AD15">
        <f t="shared" si="1"/>
        <v>33.069592136361535</v>
      </c>
      <c r="AE15">
        <f>'IDT-1'!D15</f>
        <v>0</v>
      </c>
      <c r="AF15" s="24"/>
      <c r="AG15">
        <f t="shared" si="2"/>
        <v>33.069592136361535</v>
      </c>
      <c r="AI15" s="34">
        <f>PXIL!L15</f>
        <v>0</v>
      </c>
      <c r="AJ15" s="34">
        <f>PXIL!R15</f>
        <v>0</v>
      </c>
      <c r="AK15" s="34">
        <f>RTM_IEX!L15</f>
        <v>11.76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0.28013773088486976</v>
      </c>
      <c r="AD16">
        <f t="shared" si="1"/>
        <v>33.069592136361535</v>
      </c>
      <c r="AE16">
        <f>'IDT-1'!D16</f>
        <v>0</v>
      </c>
      <c r="AF16" s="24"/>
      <c r="AG16">
        <f t="shared" si="2"/>
        <v>33.069592136361535</v>
      </c>
      <c r="AI16" s="34">
        <f>PXIL!L16</f>
        <v>0</v>
      </c>
      <c r="AJ16" s="34">
        <f>PXIL!R16</f>
        <v>0</v>
      </c>
      <c r="AK16" s="34">
        <f>RTM_IEX!L16</f>
        <v>11.76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0.27207373088486975</v>
      </c>
      <c r="AD17">
        <f t="shared" si="1"/>
        <v>32.117656136361532</v>
      </c>
      <c r="AE17">
        <f>'IDT-1'!D17</f>
        <v>0</v>
      </c>
      <c r="AF17" s="24"/>
      <c r="AG17">
        <f t="shared" si="2"/>
        <v>32.117656136361532</v>
      </c>
      <c r="AI17" s="34">
        <f>PXIL!L17</f>
        <v>0</v>
      </c>
      <c r="AJ17" s="34">
        <f>PXIL!R17</f>
        <v>0</v>
      </c>
      <c r="AK17" s="34">
        <f>RTM_IEX!L17</f>
        <v>10.8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0.27207373088486975</v>
      </c>
      <c r="AD18">
        <f t="shared" si="1"/>
        <v>32.117656136361532</v>
      </c>
      <c r="AE18">
        <f>'IDT-1'!D18</f>
        <v>0</v>
      </c>
      <c r="AF18" s="24"/>
      <c r="AG18">
        <f t="shared" si="2"/>
        <v>32.117656136361532</v>
      </c>
      <c r="AI18" s="34">
        <f>PXIL!L18</f>
        <v>0</v>
      </c>
      <c r="AJ18" s="34">
        <f>PXIL!R18</f>
        <v>0</v>
      </c>
      <c r="AK18" s="34">
        <f>RTM_IEX!L18</f>
        <v>10.8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0.27207373088486975</v>
      </c>
      <c r="AD19">
        <f t="shared" si="1"/>
        <v>32.117656136361532</v>
      </c>
      <c r="AE19">
        <f>'IDT-1'!D19</f>
        <v>0</v>
      </c>
      <c r="AF19" s="24"/>
      <c r="AG19">
        <f t="shared" si="2"/>
        <v>32.117656136361532</v>
      </c>
      <c r="AI19" s="34">
        <f>PXIL!L19</f>
        <v>0</v>
      </c>
      <c r="AJ19" s="34">
        <f>PXIL!R19</f>
        <v>0</v>
      </c>
      <c r="AK19" s="34">
        <f>RTM_IEX!L19</f>
        <v>10.8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0.27207373088486975</v>
      </c>
      <c r="AD20">
        <f t="shared" si="1"/>
        <v>32.117656136361532</v>
      </c>
      <c r="AE20">
        <f>'IDT-1'!D20</f>
        <v>0</v>
      </c>
      <c r="AF20" s="24"/>
      <c r="AG20">
        <f t="shared" si="2"/>
        <v>32.117656136361532</v>
      </c>
      <c r="AI20" s="34">
        <f>PXIL!L20</f>
        <v>0</v>
      </c>
      <c r="AJ20" s="34">
        <f>PXIL!R20</f>
        <v>0</v>
      </c>
      <c r="AK20" s="34">
        <f>RTM_IEX!L20</f>
        <v>10.8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0.27207373088486975</v>
      </c>
      <c r="AD21">
        <f t="shared" si="1"/>
        <v>32.117656136361532</v>
      </c>
      <c r="AE21">
        <f>'IDT-1'!D21</f>
        <v>0</v>
      </c>
      <c r="AF21" s="24"/>
      <c r="AG21">
        <f t="shared" si="2"/>
        <v>32.117656136361532</v>
      </c>
      <c r="AI21" s="34">
        <f>PXIL!L21</f>
        <v>0</v>
      </c>
      <c r="AJ21" s="34">
        <f>PXIL!R21</f>
        <v>0</v>
      </c>
      <c r="AK21" s="34">
        <f>RTM_IEX!L21</f>
        <v>10.8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0.27207373088486975</v>
      </c>
      <c r="AD22">
        <f t="shared" si="1"/>
        <v>32.117656136361532</v>
      </c>
      <c r="AE22">
        <f>'IDT-1'!D22</f>
        <v>0</v>
      </c>
      <c r="AF22" s="24"/>
      <c r="AG22">
        <f t="shared" si="2"/>
        <v>32.117656136361532</v>
      </c>
      <c r="AI22" s="34">
        <f>PXIL!L22</f>
        <v>0</v>
      </c>
      <c r="AJ22" s="34">
        <f>PXIL!R22</f>
        <v>0</v>
      </c>
      <c r="AK22" s="34">
        <f>RTM_IEX!L22</f>
        <v>10.8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0.27198973088486977</v>
      </c>
      <c r="AD23">
        <f t="shared" si="1"/>
        <v>32.107740136361535</v>
      </c>
      <c r="AE23">
        <f>'IDT-1'!D23</f>
        <v>0</v>
      </c>
      <c r="AF23" s="24"/>
      <c r="AG23">
        <f t="shared" si="2"/>
        <v>32.107740136361535</v>
      </c>
      <c r="AI23" s="34">
        <f>PXIL!L23</f>
        <v>0</v>
      </c>
      <c r="AJ23" s="34">
        <f>PXIL!R23</f>
        <v>0</v>
      </c>
      <c r="AK23" s="34">
        <f>RTM_IEX!L23</f>
        <v>10.79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0.27198973088486977</v>
      </c>
      <c r="AD24">
        <f t="shared" si="1"/>
        <v>32.107740136361535</v>
      </c>
      <c r="AE24">
        <f>'IDT-1'!D24</f>
        <v>0</v>
      </c>
      <c r="AF24" s="24"/>
      <c r="AG24">
        <f t="shared" si="2"/>
        <v>32.107740136361535</v>
      </c>
      <c r="AI24" s="34">
        <f>PXIL!L24</f>
        <v>0</v>
      </c>
      <c r="AJ24" s="34">
        <f>PXIL!R24</f>
        <v>0</v>
      </c>
      <c r="AK24" s="34">
        <f>RTM_IEX!L24</f>
        <v>10.79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0.27207373088486975</v>
      </c>
      <c r="AD25">
        <f t="shared" si="1"/>
        <v>32.117656136361532</v>
      </c>
      <c r="AE25">
        <f>'IDT-1'!D25</f>
        <v>0</v>
      </c>
      <c r="AF25" s="24"/>
      <c r="AG25">
        <f t="shared" si="2"/>
        <v>32.117656136361532</v>
      </c>
      <c r="AI25" s="34">
        <f>PXIL!L25</f>
        <v>0</v>
      </c>
      <c r="AJ25" s="34">
        <f>PXIL!R25</f>
        <v>0</v>
      </c>
      <c r="AK25" s="34">
        <f>RTM_IEX!L25</f>
        <v>10.8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0.27198973088486977</v>
      </c>
      <c r="AD26">
        <f t="shared" si="1"/>
        <v>32.107740136361535</v>
      </c>
      <c r="AE26">
        <f>'IDT-1'!D26</f>
        <v>0</v>
      </c>
      <c r="AF26" s="24"/>
      <c r="AG26">
        <f t="shared" si="2"/>
        <v>32.107740136361535</v>
      </c>
      <c r="AI26" s="34">
        <f>PXIL!L26</f>
        <v>0</v>
      </c>
      <c r="AJ26" s="34">
        <f>PXIL!R26</f>
        <v>0</v>
      </c>
      <c r="AK26" s="34">
        <f>RTM_IEX!L26</f>
        <v>10.79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0.27207373088486975</v>
      </c>
      <c r="AD27">
        <f t="shared" si="1"/>
        <v>32.117656136361532</v>
      </c>
      <c r="AE27">
        <f>'IDT-1'!D27</f>
        <v>0</v>
      </c>
      <c r="AF27" s="24"/>
      <c r="AG27">
        <f t="shared" si="2"/>
        <v>32.117656136361532</v>
      </c>
      <c r="AI27" s="34">
        <f>PXIL!L27</f>
        <v>0</v>
      </c>
      <c r="AJ27" s="34">
        <f>PXIL!R27</f>
        <v>0</v>
      </c>
      <c r="AK27" s="34">
        <f>RTM_IEX!L27</f>
        <v>10.8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6.8900000000000006</v>
      </c>
      <c r="AB28" s="75">
        <f>-STOA!R28</f>
        <v>0</v>
      </c>
      <c r="AC28">
        <f t="shared" si="0"/>
        <v>0.27324973088486981</v>
      </c>
      <c r="AD28">
        <f t="shared" si="1"/>
        <v>32.256480136361532</v>
      </c>
      <c r="AE28">
        <f>'IDT-1'!D28</f>
        <v>0</v>
      </c>
      <c r="AF28" s="24"/>
      <c r="AG28">
        <f t="shared" si="2"/>
        <v>32.256480136361532</v>
      </c>
      <c r="AI28" s="34">
        <f>PXIL!L28</f>
        <v>0</v>
      </c>
      <c r="AJ28" s="34">
        <f>PXIL!R28</f>
        <v>0</v>
      </c>
      <c r="AK28" s="34">
        <f>RTM_IEX!L28</f>
        <v>10.8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7.29</v>
      </c>
      <c r="AB29" s="75">
        <f>-STOA!R29</f>
        <v>0</v>
      </c>
      <c r="AC29">
        <f t="shared" si="0"/>
        <v>0.2846737308848698</v>
      </c>
      <c r="AD29">
        <f t="shared" si="1"/>
        <v>33.605056136361533</v>
      </c>
      <c r="AE29">
        <f>'IDT-1'!D29</f>
        <v>0</v>
      </c>
      <c r="AF29" s="24"/>
      <c r="AG29">
        <f t="shared" si="2"/>
        <v>33.605056136361533</v>
      </c>
      <c r="AI29" s="34">
        <f>PXIL!L29</f>
        <v>0</v>
      </c>
      <c r="AJ29" s="34">
        <f>PXIL!R29</f>
        <v>0</v>
      </c>
      <c r="AK29" s="34">
        <f>RTM_IEX!L29</f>
        <v>11.76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7.5600000000000005</v>
      </c>
      <c r="AB30" s="75">
        <f>-STOA!R30</f>
        <v>0</v>
      </c>
      <c r="AC30">
        <f t="shared" si="0"/>
        <v>0.28694173088486979</v>
      </c>
      <c r="AD30">
        <f t="shared" si="1"/>
        <v>33.872788136361535</v>
      </c>
      <c r="AE30">
        <f>'IDT-1'!D30</f>
        <v>0</v>
      </c>
      <c r="AF30" s="24"/>
      <c r="AG30">
        <f t="shared" si="2"/>
        <v>33.872788136361535</v>
      </c>
      <c r="AI30" s="34">
        <f>PXIL!L30</f>
        <v>0</v>
      </c>
      <c r="AJ30" s="34">
        <f>PXIL!R30</f>
        <v>0</v>
      </c>
      <c r="AK30" s="34">
        <f>RTM_IEX!L30</f>
        <v>11.76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7.84</v>
      </c>
      <c r="AB31" s="75">
        <f>-STOA!R31</f>
        <v>0</v>
      </c>
      <c r="AC31">
        <f t="shared" si="0"/>
        <v>0.28929373088486976</v>
      </c>
      <c r="AD31">
        <f t="shared" si="1"/>
        <v>34.150436136361535</v>
      </c>
      <c r="AE31">
        <f>'IDT-1'!D31</f>
        <v>0</v>
      </c>
      <c r="AF31" s="24"/>
      <c r="AG31">
        <f t="shared" si="2"/>
        <v>34.150436136361535</v>
      </c>
      <c r="AI31" s="34">
        <f>PXIL!L31</f>
        <v>0</v>
      </c>
      <c r="AJ31" s="34">
        <f>PXIL!R31</f>
        <v>0</v>
      </c>
      <c r="AK31" s="34">
        <f>RTM_IEX!L31</f>
        <v>11.76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8.09</v>
      </c>
      <c r="AB32" s="75">
        <f>-STOA!R32</f>
        <v>0</v>
      </c>
      <c r="AC32">
        <f t="shared" si="0"/>
        <v>0.29786173088486978</v>
      </c>
      <c r="AD32">
        <f t="shared" si="1"/>
        <v>35.161868136361534</v>
      </c>
      <c r="AE32">
        <f>'IDT-1'!D32</f>
        <v>0</v>
      </c>
      <c r="AF32" s="24"/>
      <c r="AG32">
        <f t="shared" si="2"/>
        <v>35.161868136361534</v>
      </c>
      <c r="AI32" s="34">
        <f>PXIL!L32</f>
        <v>0</v>
      </c>
      <c r="AJ32" s="34">
        <f>PXIL!R32</f>
        <v>0</v>
      </c>
      <c r="AK32" s="34">
        <f>RTM_IEX!L32</f>
        <v>12.53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8.379999999999999</v>
      </c>
      <c r="AB33" s="75">
        <f>-STOA!R33</f>
        <v>0</v>
      </c>
      <c r="AC33">
        <f t="shared" si="0"/>
        <v>0.29626573088486979</v>
      </c>
      <c r="AD33">
        <f t="shared" si="1"/>
        <v>34.973464136361535</v>
      </c>
      <c r="AE33">
        <f>'IDT-1'!D33</f>
        <v>0</v>
      </c>
      <c r="AF33" s="24"/>
      <c r="AG33">
        <f t="shared" si="2"/>
        <v>34.973464136361535</v>
      </c>
      <c r="AI33" s="34">
        <f>PXIL!L33</f>
        <v>0</v>
      </c>
      <c r="AJ33" s="34">
        <f>PXIL!R33</f>
        <v>0</v>
      </c>
      <c r="AK33" s="34">
        <f>RTM_IEX!L33</f>
        <v>12.05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8.84</v>
      </c>
      <c r="AB34" s="75">
        <f>-STOA!R34</f>
        <v>0</v>
      </c>
      <c r="AC34">
        <f t="shared" si="0"/>
        <v>0.30416173088486975</v>
      </c>
      <c r="AD34">
        <f t="shared" si="1"/>
        <v>35.905568136361531</v>
      </c>
      <c r="AE34">
        <f>'IDT-1'!D34</f>
        <v>0</v>
      </c>
      <c r="AF34" s="24"/>
      <c r="AG34">
        <f t="shared" si="2"/>
        <v>35.905568136361531</v>
      </c>
      <c r="AI34" s="34">
        <f>PXIL!L34</f>
        <v>0</v>
      </c>
      <c r="AJ34" s="34">
        <f>PXIL!R34</f>
        <v>0</v>
      </c>
      <c r="AK34" s="34">
        <f>RTM_IEX!L34</f>
        <v>12.53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9.5500000000000007</v>
      </c>
      <c r="AB35" s="75">
        <f>-STOA!R35</f>
        <v>0</v>
      </c>
      <c r="AC35">
        <f t="shared" si="0"/>
        <v>0.31818973088486979</v>
      </c>
      <c r="AD35">
        <f t="shared" si="1"/>
        <v>37.561540136361536</v>
      </c>
      <c r="AE35">
        <f>'IDT-1'!D35</f>
        <v>0</v>
      </c>
      <c r="AF35" s="24"/>
      <c r="AG35">
        <f t="shared" si="2"/>
        <v>37.561540136361536</v>
      </c>
      <c r="AI35" s="34">
        <f>PXIL!L35</f>
        <v>0</v>
      </c>
      <c r="AJ35" s="34">
        <f>PXIL!R35</f>
        <v>0</v>
      </c>
      <c r="AK35" s="34">
        <f>RTM_IEX!L35</f>
        <v>13.49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9.34</v>
      </c>
      <c r="AB36" s="75">
        <f>-STOA!R36</f>
        <v>0</v>
      </c>
      <c r="AC36">
        <f t="shared" si="0"/>
        <v>0.32457373088486979</v>
      </c>
      <c r="AD36">
        <f t="shared" si="1"/>
        <v>38.31515613636153</v>
      </c>
      <c r="AE36">
        <f>'IDT-1'!D36</f>
        <v>0</v>
      </c>
      <c r="AF36" s="24"/>
      <c r="AG36">
        <f t="shared" si="2"/>
        <v>38.31515613636153</v>
      </c>
      <c r="AI36" s="34">
        <f>PXIL!L36</f>
        <v>0</v>
      </c>
      <c r="AJ36" s="34">
        <f>PXIL!R36</f>
        <v>0</v>
      </c>
      <c r="AK36" s="34">
        <f>RTM_IEX!L36</f>
        <v>14.46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10.09</v>
      </c>
      <c r="AB37" s="75">
        <f>-STOA!R37</f>
        <v>0</v>
      </c>
      <c r="AC37">
        <f t="shared" si="0"/>
        <v>0.33658573088486976</v>
      </c>
      <c r="AD37">
        <f t="shared" si="1"/>
        <v>39.733144136361538</v>
      </c>
      <c r="AE37">
        <f>'IDT-1'!D37</f>
        <v>0</v>
      </c>
      <c r="AF37" s="24"/>
      <c r="AG37">
        <f t="shared" si="2"/>
        <v>39.733144136361538</v>
      </c>
      <c r="AI37" s="34">
        <f>PXIL!L37</f>
        <v>0</v>
      </c>
      <c r="AJ37" s="34">
        <f>PXIL!R37</f>
        <v>0</v>
      </c>
      <c r="AK37" s="34">
        <f>RTM_IEX!L37</f>
        <v>15.14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10.07</v>
      </c>
      <c r="AB38" s="75">
        <f>-STOA!R38</f>
        <v>0</v>
      </c>
      <c r="AC38">
        <f t="shared" si="0"/>
        <v>0.35170573088486978</v>
      </c>
      <c r="AD38">
        <f t="shared" si="1"/>
        <v>41.518024136361539</v>
      </c>
      <c r="AE38">
        <f>'IDT-1'!D38</f>
        <v>0</v>
      </c>
      <c r="AF38" s="24"/>
      <c r="AG38">
        <f t="shared" si="2"/>
        <v>41.518024136361539</v>
      </c>
      <c r="AI38" s="34">
        <f>PXIL!L38</f>
        <v>0</v>
      </c>
      <c r="AJ38" s="34">
        <f>PXIL!R38</f>
        <v>0</v>
      </c>
      <c r="AK38" s="34">
        <f>RTM_IEX!L38</f>
        <v>16.96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11.2</v>
      </c>
      <c r="AB39" s="75">
        <f>-STOA!R39</f>
        <v>0</v>
      </c>
      <c r="AC39">
        <f t="shared" si="0"/>
        <v>0.36447373088486978</v>
      </c>
      <c r="AD39">
        <f t="shared" si="1"/>
        <v>43.025256136361534</v>
      </c>
      <c r="AE39">
        <f>'IDT-1'!D39</f>
        <v>0</v>
      </c>
      <c r="AF39" s="24"/>
      <c r="AG39">
        <f t="shared" si="2"/>
        <v>43.025256136361534</v>
      </c>
      <c r="AI39" s="34">
        <f>PXIL!L39</f>
        <v>0</v>
      </c>
      <c r="AJ39" s="34">
        <f>PXIL!R39</f>
        <v>0</v>
      </c>
      <c r="AK39" s="34">
        <f>RTM_IEX!L39</f>
        <v>17.350000000000001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12.08</v>
      </c>
      <c r="AB40" s="75">
        <f>-STOA!R40</f>
        <v>0</v>
      </c>
      <c r="AC40">
        <f t="shared" si="0"/>
        <v>0.37917373088486972</v>
      </c>
      <c r="AD40">
        <f t="shared" si="1"/>
        <v>44.760556136361529</v>
      </c>
      <c r="AE40">
        <f>'IDT-1'!D40</f>
        <v>0</v>
      </c>
      <c r="AF40" s="24"/>
      <c r="AG40">
        <f t="shared" si="2"/>
        <v>44.760556136361529</v>
      </c>
      <c r="AI40" s="34">
        <f>PXIL!L40</f>
        <v>0</v>
      </c>
      <c r="AJ40" s="34">
        <f>PXIL!R40</f>
        <v>0</v>
      </c>
      <c r="AK40" s="34">
        <f>RTM_IEX!L40</f>
        <v>18.22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11.83</v>
      </c>
      <c r="AB41" s="75">
        <f>-STOA!R41</f>
        <v>0</v>
      </c>
      <c r="AC41">
        <f t="shared" si="0"/>
        <v>0.38597773088486975</v>
      </c>
      <c r="AD41">
        <f t="shared" si="1"/>
        <v>45.563752136361536</v>
      </c>
      <c r="AE41">
        <f>'IDT-1'!D41</f>
        <v>0</v>
      </c>
      <c r="AF41" s="24"/>
      <c r="AG41">
        <f t="shared" si="2"/>
        <v>45.563752136361536</v>
      </c>
      <c r="AI41" s="34">
        <f>PXIL!L41</f>
        <v>0</v>
      </c>
      <c r="AJ41" s="34">
        <f>PXIL!R41</f>
        <v>0</v>
      </c>
      <c r="AK41" s="34">
        <f>RTM_IEX!L41</f>
        <v>19.28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12.54</v>
      </c>
      <c r="AB42" s="75">
        <f>-STOA!R42</f>
        <v>0</v>
      </c>
      <c r="AC42">
        <f t="shared" si="0"/>
        <v>0.39194173088486978</v>
      </c>
      <c r="AD42">
        <f t="shared" si="1"/>
        <v>46.267788136361538</v>
      </c>
      <c r="AE42">
        <f>'IDT-1'!D42</f>
        <v>0</v>
      </c>
      <c r="AF42" s="24"/>
      <c r="AG42">
        <f t="shared" si="2"/>
        <v>46.267788136361538</v>
      </c>
      <c r="AI42" s="34">
        <f>PXIL!L42</f>
        <v>0</v>
      </c>
      <c r="AJ42" s="34">
        <f>PXIL!R42</f>
        <v>0</v>
      </c>
      <c r="AK42" s="34">
        <f>RTM_IEX!L42</f>
        <v>19.28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12.82</v>
      </c>
      <c r="AB43" s="75">
        <f>-STOA!R43</f>
        <v>0</v>
      </c>
      <c r="AC43">
        <f t="shared" si="0"/>
        <v>0.39672973088486974</v>
      </c>
      <c r="AD43">
        <f t="shared" si="1"/>
        <v>46.833000136361534</v>
      </c>
      <c r="AE43">
        <f>'IDT-1'!D43</f>
        <v>0</v>
      </c>
      <c r="AF43" s="24"/>
      <c r="AG43">
        <f t="shared" si="2"/>
        <v>46.833000136361534</v>
      </c>
      <c r="AI43" s="34">
        <f>PXIL!L43</f>
        <v>0</v>
      </c>
      <c r="AJ43" s="34">
        <f>PXIL!R43</f>
        <v>0</v>
      </c>
      <c r="AK43" s="34">
        <f>RTM_IEX!L43</f>
        <v>19.57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12.9</v>
      </c>
      <c r="AB44" s="75">
        <f>-STOA!R44</f>
        <v>0</v>
      </c>
      <c r="AC44">
        <f t="shared" si="0"/>
        <v>0.39899773088486978</v>
      </c>
      <c r="AD44">
        <f t="shared" si="1"/>
        <v>47.100732136361529</v>
      </c>
      <c r="AE44">
        <f>'IDT-1'!D44</f>
        <v>0</v>
      </c>
      <c r="AF44" s="24"/>
      <c r="AG44">
        <f t="shared" si="2"/>
        <v>47.100732136361529</v>
      </c>
      <c r="AI44" s="34">
        <f>PXIL!L44</f>
        <v>0</v>
      </c>
      <c r="AJ44" s="34">
        <f>PXIL!R44</f>
        <v>0</v>
      </c>
      <c r="AK44" s="34">
        <f>RTM_IEX!L44</f>
        <v>19.760000000000002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12.35</v>
      </c>
      <c r="AB45" s="75">
        <f>-STOA!R45</f>
        <v>0</v>
      </c>
      <c r="AC45">
        <f t="shared" si="0"/>
        <v>0.38219773088486975</v>
      </c>
      <c r="AD45">
        <f t="shared" si="1"/>
        <v>45.117532136361532</v>
      </c>
      <c r="AE45">
        <f>'IDT-1'!D45</f>
        <v>0</v>
      </c>
      <c r="AF45" s="24"/>
      <c r="AG45">
        <f t="shared" si="2"/>
        <v>45.117532136361532</v>
      </c>
      <c r="AI45" s="34">
        <f>PXIL!L45</f>
        <v>0</v>
      </c>
      <c r="AJ45" s="34">
        <f>PXIL!R45</f>
        <v>0</v>
      </c>
      <c r="AK45" s="34">
        <f>RTM_IEX!L45</f>
        <v>18.309999999999999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12.7</v>
      </c>
      <c r="AB46" s="75">
        <f>-STOA!R46</f>
        <v>0</v>
      </c>
      <c r="AC46">
        <f t="shared" si="0"/>
        <v>0.39328573088486979</v>
      </c>
      <c r="AD46">
        <f t="shared" si="1"/>
        <v>46.426444136361539</v>
      </c>
      <c r="AE46">
        <f>'IDT-1'!D46</f>
        <v>0</v>
      </c>
      <c r="AF46" s="24"/>
      <c r="AG46">
        <f t="shared" si="2"/>
        <v>46.426444136361539</v>
      </c>
      <c r="AI46" s="34">
        <f>PXIL!L46</f>
        <v>0</v>
      </c>
      <c r="AJ46" s="34">
        <f>PXIL!R46</f>
        <v>0</v>
      </c>
      <c r="AK46" s="34">
        <f>RTM_IEX!L46</f>
        <v>19.28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13.89</v>
      </c>
      <c r="AB47" s="75">
        <f>-STOA!R47</f>
        <v>0</v>
      </c>
      <c r="AC47">
        <f t="shared" si="0"/>
        <v>0.39513373088486975</v>
      </c>
      <c r="AD47">
        <f t="shared" si="1"/>
        <v>46.644596136361535</v>
      </c>
      <c r="AE47">
        <f>'IDT-1'!D47</f>
        <v>0</v>
      </c>
      <c r="AF47" s="24"/>
      <c r="AG47">
        <f t="shared" si="2"/>
        <v>46.644596136361535</v>
      </c>
      <c r="AI47" s="34">
        <f>PXIL!L47</f>
        <v>0</v>
      </c>
      <c r="AJ47" s="34">
        <f>PXIL!R47</f>
        <v>0</v>
      </c>
      <c r="AK47" s="34">
        <f>RTM_IEX!L47</f>
        <v>18.309999999999999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14.610000000000001</v>
      </c>
      <c r="AB48" s="75">
        <f>-STOA!R48</f>
        <v>0</v>
      </c>
      <c r="AC48">
        <f t="shared" si="0"/>
        <v>0.40118173088486975</v>
      </c>
      <c r="AD48">
        <f t="shared" si="1"/>
        <v>47.358548136361534</v>
      </c>
      <c r="AE48">
        <f>'IDT-1'!D48</f>
        <v>0</v>
      </c>
      <c r="AF48" s="24"/>
      <c r="AG48">
        <f t="shared" si="2"/>
        <v>47.358548136361534</v>
      </c>
      <c r="AI48" s="34">
        <f>PXIL!L48</f>
        <v>0</v>
      </c>
      <c r="AJ48" s="34">
        <f>PXIL!R48</f>
        <v>0</v>
      </c>
      <c r="AK48" s="34">
        <f>RTM_IEX!L48</f>
        <v>18.309999999999999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12.870000000000001</v>
      </c>
      <c r="AB49" s="75">
        <f>-STOA!R49</f>
        <v>0</v>
      </c>
      <c r="AC49">
        <f t="shared" si="0"/>
        <v>0.38656573088486978</v>
      </c>
      <c r="AD49">
        <f t="shared" si="1"/>
        <v>45.633164136361536</v>
      </c>
      <c r="AE49">
        <f>'IDT-1'!D49</f>
        <v>0</v>
      </c>
      <c r="AF49" s="24"/>
      <c r="AG49">
        <f t="shared" si="2"/>
        <v>45.633164136361536</v>
      </c>
      <c r="AI49" s="34">
        <f>PXIL!L49</f>
        <v>0</v>
      </c>
      <c r="AJ49" s="34">
        <f>PXIL!R49</f>
        <v>0</v>
      </c>
      <c r="AK49" s="34">
        <f>RTM_IEX!L49</f>
        <v>18.309999999999999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14.360000000000001</v>
      </c>
      <c r="AB50" s="75">
        <f>-STOA!R50</f>
        <v>0</v>
      </c>
      <c r="AC50">
        <f t="shared" si="0"/>
        <v>0.4072297308848698</v>
      </c>
      <c r="AD50">
        <f t="shared" si="1"/>
        <v>48.072500136361533</v>
      </c>
      <c r="AE50">
        <f>'IDT-1'!D50</f>
        <v>0</v>
      </c>
      <c r="AF50" s="24"/>
      <c r="AG50">
        <f t="shared" si="2"/>
        <v>48.072500136361533</v>
      </c>
      <c r="AI50" s="34">
        <f>PXIL!L50</f>
        <v>0</v>
      </c>
      <c r="AJ50" s="34">
        <f>PXIL!R50</f>
        <v>0</v>
      </c>
      <c r="AK50" s="34">
        <f>RTM_IEX!L50</f>
        <v>19.28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13.02</v>
      </c>
      <c r="AB51" s="75">
        <f>-STOA!R51</f>
        <v>0</v>
      </c>
      <c r="AC51">
        <f t="shared" si="0"/>
        <v>0.37169773088486979</v>
      </c>
      <c r="AD51">
        <f t="shared" si="1"/>
        <v>43.878032136361533</v>
      </c>
      <c r="AE51">
        <f>'IDT-1'!D51</f>
        <v>0</v>
      </c>
      <c r="AF51" s="24"/>
      <c r="AG51">
        <f t="shared" si="2"/>
        <v>43.878032136361533</v>
      </c>
      <c r="AI51" s="34">
        <f>PXIL!L51</f>
        <v>0</v>
      </c>
      <c r="AJ51" s="34">
        <f>PXIL!R51</f>
        <v>0</v>
      </c>
      <c r="AK51" s="34">
        <f>RTM_IEX!L51</f>
        <v>16.39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12.46</v>
      </c>
      <c r="AB52" s="75">
        <f>-STOA!R52</f>
        <v>0</v>
      </c>
      <c r="AC52">
        <f t="shared" si="0"/>
        <v>0.36699373088486975</v>
      </c>
      <c r="AD52">
        <f t="shared" si="1"/>
        <v>43.322736136361534</v>
      </c>
      <c r="AE52">
        <f>'IDT-1'!D52</f>
        <v>0</v>
      </c>
      <c r="AF52" s="24"/>
      <c r="AG52">
        <f t="shared" si="2"/>
        <v>43.322736136361534</v>
      </c>
      <c r="AI52" s="34">
        <f>PXIL!L52</f>
        <v>0</v>
      </c>
      <c r="AJ52" s="34">
        <f>PXIL!R52</f>
        <v>0</v>
      </c>
      <c r="AK52" s="34">
        <f>RTM_IEX!L52</f>
        <v>16.39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12.51</v>
      </c>
      <c r="AB53" s="75">
        <f>-STOA!R53</f>
        <v>0</v>
      </c>
      <c r="AC53">
        <f t="shared" si="0"/>
        <v>0.36741373088486973</v>
      </c>
      <c r="AD53">
        <f t="shared" si="1"/>
        <v>43.372316136361533</v>
      </c>
      <c r="AE53">
        <f>'IDT-1'!D53</f>
        <v>0</v>
      </c>
      <c r="AF53" s="24"/>
      <c r="AG53">
        <f t="shared" si="2"/>
        <v>43.372316136361533</v>
      </c>
      <c r="AI53" s="34">
        <f>PXIL!L53</f>
        <v>0</v>
      </c>
      <c r="AJ53" s="34">
        <f>PXIL!R53</f>
        <v>0</v>
      </c>
      <c r="AK53" s="34">
        <f>RTM_IEX!L53</f>
        <v>16.39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12.379999999999999</v>
      </c>
      <c r="AB54" s="75">
        <f>-STOA!R54</f>
        <v>0</v>
      </c>
      <c r="AC54">
        <f t="shared" si="0"/>
        <v>0.36632173088486975</v>
      </c>
      <c r="AD54">
        <f t="shared" si="1"/>
        <v>43.243408136361531</v>
      </c>
      <c r="AE54">
        <f>'IDT-1'!D54</f>
        <v>0</v>
      </c>
      <c r="AF54" s="24"/>
      <c r="AG54">
        <f t="shared" si="2"/>
        <v>43.243408136361531</v>
      </c>
      <c r="AI54" s="34">
        <f>PXIL!L54</f>
        <v>0</v>
      </c>
      <c r="AJ54" s="34">
        <f>PXIL!R54</f>
        <v>0</v>
      </c>
      <c r="AK54" s="34">
        <f>RTM_IEX!L54</f>
        <v>16.39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12.23</v>
      </c>
      <c r="AB55" s="75">
        <f>-STOA!R55</f>
        <v>0</v>
      </c>
      <c r="AC55">
        <f t="shared" si="0"/>
        <v>0.36506173088486982</v>
      </c>
      <c r="AD55">
        <f t="shared" si="1"/>
        <v>43.094668136361541</v>
      </c>
      <c r="AE55">
        <f>'IDT-1'!D55</f>
        <v>0</v>
      </c>
      <c r="AF55" s="24"/>
      <c r="AG55">
        <f t="shared" si="2"/>
        <v>43.094668136361541</v>
      </c>
      <c r="AI55" s="34">
        <f>PXIL!L55</f>
        <v>0</v>
      </c>
      <c r="AJ55" s="34">
        <f>PXIL!R55</f>
        <v>0</v>
      </c>
      <c r="AK55" s="34">
        <f>RTM_IEX!L55</f>
        <v>16.39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12.1</v>
      </c>
      <c r="AB56" s="75">
        <f>-STOA!R56</f>
        <v>0</v>
      </c>
      <c r="AC56">
        <f t="shared" si="0"/>
        <v>0.36396973088486978</v>
      </c>
      <c r="AD56">
        <f t="shared" si="1"/>
        <v>42.965760136361538</v>
      </c>
      <c r="AE56">
        <f>'IDT-1'!D56</f>
        <v>0</v>
      </c>
      <c r="AF56" s="24"/>
      <c r="AG56">
        <f t="shared" si="2"/>
        <v>42.965760136361538</v>
      </c>
      <c r="AI56" s="34">
        <f>PXIL!L56</f>
        <v>0</v>
      </c>
      <c r="AJ56" s="34">
        <f>PXIL!R56</f>
        <v>0</v>
      </c>
      <c r="AK56" s="34">
        <f>RTM_IEX!L56</f>
        <v>16.39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11.96</v>
      </c>
      <c r="AB57" s="75">
        <f>-STOA!R57</f>
        <v>0</v>
      </c>
      <c r="AC57">
        <f t="shared" si="0"/>
        <v>0.36682573088486981</v>
      </c>
      <c r="AD57">
        <f t="shared" si="1"/>
        <v>43.302904136361533</v>
      </c>
      <c r="AE57">
        <f>'IDT-1'!D57</f>
        <v>0</v>
      </c>
      <c r="AF57" s="24"/>
      <c r="AG57">
        <f t="shared" si="2"/>
        <v>43.302904136361533</v>
      </c>
      <c r="AI57" s="34">
        <f>PXIL!L57</f>
        <v>0</v>
      </c>
      <c r="AJ57" s="34">
        <f>PXIL!R57</f>
        <v>0</v>
      </c>
      <c r="AK57" s="34">
        <f>RTM_IEX!L57</f>
        <v>16.87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11.83</v>
      </c>
      <c r="AB58" s="75">
        <f>-STOA!R58</f>
        <v>0</v>
      </c>
      <c r="AC58">
        <f t="shared" si="0"/>
        <v>0.36573373088486977</v>
      </c>
      <c r="AD58">
        <f t="shared" si="1"/>
        <v>43.173996136361538</v>
      </c>
      <c r="AE58">
        <f>'IDT-1'!D58</f>
        <v>0</v>
      </c>
      <c r="AF58" s="24"/>
      <c r="AG58">
        <f t="shared" si="2"/>
        <v>43.173996136361538</v>
      </c>
      <c r="AI58" s="34">
        <f>PXIL!L58</f>
        <v>0</v>
      </c>
      <c r="AJ58" s="34">
        <f>PXIL!R58</f>
        <v>0</v>
      </c>
      <c r="AK58" s="34">
        <f>RTM_IEX!L58</f>
        <v>16.87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11.030000000000001</v>
      </c>
      <c r="AB59" s="75">
        <f>-STOA!R59</f>
        <v>0</v>
      </c>
      <c r="AC59">
        <f t="shared" si="0"/>
        <v>0.36707773088486978</v>
      </c>
      <c r="AD59">
        <f t="shared" si="1"/>
        <v>43.332652136361531</v>
      </c>
      <c r="AE59">
        <f>'IDT-1'!D59</f>
        <v>0</v>
      </c>
      <c r="AF59" s="24"/>
      <c r="AG59">
        <f t="shared" si="2"/>
        <v>43.332652136361531</v>
      </c>
      <c r="AI59" s="34">
        <f>PXIL!L59</f>
        <v>0</v>
      </c>
      <c r="AJ59" s="34">
        <f>PXIL!R59</f>
        <v>0</v>
      </c>
      <c r="AK59" s="34">
        <f>RTM_IEX!L59</f>
        <v>17.829999999999998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11.059999999999999</v>
      </c>
      <c r="AB60" s="75">
        <f>-STOA!R60</f>
        <v>0</v>
      </c>
      <c r="AC60">
        <f t="shared" si="0"/>
        <v>0.36732973088486975</v>
      </c>
      <c r="AD60">
        <f t="shared" si="1"/>
        <v>43.362400136361536</v>
      </c>
      <c r="AE60">
        <f>'IDT-1'!D60</f>
        <v>0</v>
      </c>
      <c r="AF60" s="24"/>
      <c r="AG60">
        <f t="shared" si="2"/>
        <v>43.362400136361536</v>
      </c>
      <c r="AI60" s="34">
        <f>PXIL!L60</f>
        <v>0</v>
      </c>
      <c r="AJ60" s="34">
        <f>PXIL!R60</f>
        <v>0</v>
      </c>
      <c r="AK60" s="34">
        <f>RTM_IEX!L60</f>
        <v>17.829999999999998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10.86</v>
      </c>
      <c r="AB61" s="75">
        <f>-STOA!R61</f>
        <v>0</v>
      </c>
      <c r="AC61">
        <f t="shared" si="0"/>
        <v>0.36564973088486974</v>
      </c>
      <c r="AD61">
        <f t="shared" si="1"/>
        <v>43.164080136361534</v>
      </c>
      <c r="AE61">
        <f>'IDT-1'!D61</f>
        <v>0</v>
      </c>
      <c r="AF61" s="24"/>
      <c r="AG61">
        <f t="shared" si="2"/>
        <v>43.164080136361534</v>
      </c>
      <c r="AI61" s="34">
        <f>PXIL!L61</f>
        <v>0</v>
      </c>
      <c r="AJ61" s="34">
        <f>PXIL!R61</f>
        <v>0</v>
      </c>
      <c r="AK61" s="34">
        <f>RTM_IEX!L61</f>
        <v>17.829999999999998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10.29</v>
      </c>
      <c r="AB62" s="75">
        <f>-STOA!R62</f>
        <v>0</v>
      </c>
      <c r="AC62">
        <f t="shared" si="0"/>
        <v>0.36489373088486976</v>
      </c>
      <c r="AD62">
        <f t="shared" si="1"/>
        <v>43.074836136361526</v>
      </c>
      <c r="AE62">
        <f>'IDT-1'!D62</f>
        <v>0</v>
      </c>
      <c r="AF62" s="24"/>
      <c r="AG62">
        <f t="shared" si="2"/>
        <v>43.074836136361526</v>
      </c>
      <c r="AI62" s="34">
        <f>PXIL!L62</f>
        <v>0</v>
      </c>
      <c r="AJ62" s="34">
        <f>PXIL!R62</f>
        <v>0</v>
      </c>
      <c r="AK62" s="34">
        <f>RTM_IEX!L62</f>
        <v>18.309999999999999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9.74</v>
      </c>
      <c r="AB63" s="75">
        <f>-STOA!R63</f>
        <v>0</v>
      </c>
      <c r="AC63">
        <f t="shared" si="0"/>
        <v>0.3602737308848698</v>
      </c>
      <c r="AD63">
        <f t="shared" si="1"/>
        <v>42.529456136361532</v>
      </c>
      <c r="AE63">
        <f>'IDT-1'!D63</f>
        <v>0</v>
      </c>
      <c r="AF63" s="24"/>
      <c r="AG63">
        <f t="shared" si="2"/>
        <v>42.529456136361532</v>
      </c>
      <c r="AI63" s="34">
        <f>PXIL!L63</f>
        <v>0</v>
      </c>
      <c r="AJ63" s="34">
        <f>PXIL!R63</f>
        <v>0</v>
      </c>
      <c r="AK63" s="34">
        <f>RTM_IEX!L63</f>
        <v>18.309999999999999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9.2899999999999991</v>
      </c>
      <c r="AB64" s="75">
        <f>-STOA!R64</f>
        <v>0</v>
      </c>
      <c r="AC64">
        <f t="shared" si="0"/>
        <v>0.34842973088486978</v>
      </c>
      <c r="AD64">
        <f t="shared" si="1"/>
        <v>41.131300136361538</v>
      </c>
      <c r="AE64">
        <f>'IDT-1'!D64</f>
        <v>0</v>
      </c>
      <c r="AF64" s="24"/>
      <c r="AG64">
        <f t="shared" si="2"/>
        <v>41.131300136361538</v>
      </c>
      <c r="AI64" s="34">
        <f>PXIL!L64</f>
        <v>0</v>
      </c>
      <c r="AJ64" s="34">
        <f>PXIL!R64</f>
        <v>0</v>
      </c>
      <c r="AK64" s="34">
        <f>RTM_IEX!L64</f>
        <v>17.350000000000001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8.15</v>
      </c>
      <c r="AB65" s="75">
        <f>-STOA!R65</f>
        <v>0</v>
      </c>
      <c r="AC65">
        <f t="shared" si="0"/>
        <v>0.36312973088486977</v>
      </c>
      <c r="AD65">
        <f t="shared" si="1"/>
        <v>42.866600136361534</v>
      </c>
      <c r="AE65">
        <f>'IDT-1'!D65</f>
        <v>0</v>
      </c>
      <c r="AF65" s="24"/>
      <c r="AG65">
        <f t="shared" si="2"/>
        <v>42.866600136361534</v>
      </c>
      <c r="AI65" s="34">
        <f>PXIL!L65</f>
        <v>0</v>
      </c>
      <c r="AJ65" s="34">
        <f>PXIL!R65</f>
        <v>0</v>
      </c>
      <c r="AK65" s="34">
        <f>RTM_IEX!L65</f>
        <v>20.239999999999998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10.71</v>
      </c>
      <c r="AB66" s="75">
        <f>-STOA!R66</f>
        <v>0</v>
      </c>
      <c r="AC66">
        <f t="shared" si="0"/>
        <v>0.36035773088486978</v>
      </c>
      <c r="AD66">
        <f t="shared" si="1"/>
        <v>42.539372136361536</v>
      </c>
      <c r="AE66">
        <f>'IDT-1'!D66</f>
        <v>0</v>
      </c>
      <c r="AF66" s="24"/>
      <c r="AG66">
        <f t="shared" si="2"/>
        <v>42.539372136361536</v>
      </c>
      <c r="AI66" s="34">
        <f>PXIL!L66</f>
        <v>0</v>
      </c>
      <c r="AJ66" s="34">
        <f>PXIL!R66</f>
        <v>0</v>
      </c>
      <c r="AK66" s="34">
        <f>RTM_IEX!L66</f>
        <v>17.350000000000001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10.82</v>
      </c>
      <c r="AB67" s="75">
        <f>-STOA!R67</f>
        <v>0</v>
      </c>
      <c r="AC67">
        <f t="shared" si="0"/>
        <v>0.35321773088486974</v>
      </c>
      <c r="AD67">
        <f t="shared" si="1"/>
        <v>41.696512136361534</v>
      </c>
      <c r="AE67">
        <f>'IDT-1'!D67</f>
        <v>0</v>
      </c>
      <c r="AF67" s="24"/>
      <c r="AG67">
        <f t="shared" si="2"/>
        <v>41.696512136361534</v>
      </c>
      <c r="AI67" s="34">
        <f>PXIL!L67</f>
        <v>0</v>
      </c>
      <c r="AJ67" s="34">
        <f>PXIL!R67</f>
        <v>0</v>
      </c>
      <c r="AK67" s="34">
        <f>RTM_IEX!L67</f>
        <v>16.39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10.52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0.34254973088486979</v>
      </c>
      <c r="AD68">
        <f t="shared" ref="AD68:AD98" si="4">SUM(B68:AB68,AI68:AV68)-AC68</f>
        <v>40.437180136361533</v>
      </c>
      <c r="AE68">
        <f>'IDT-1'!D68</f>
        <v>0</v>
      </c>
      <c r="AF68" s="24"/>
      <c r="AG68">
        <f t="shared" ref="AG68:AG98" si="5">SUM(AD68:AF68)</f>
        <v>40.437180136361533</v>
      </c>
      <c r="AI68" s="34">
        <f>PXIL!L68</f>
        <v>0</v>
      </c>
      <c r="AJ68" s="34">
        <f>PXIL!R68</f>
        <v>0</v>
      </c>
      <c r="AK68" s="34">
        <f>RTM_IEX!L68</f>
        <v>15.42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9.870000000000001</v>
      </c>
      <c r="AB69" s="75">
        <f>-STOA!R69</f>
        <v>0</v>
      </c>
      <c r="AC69">
        <f t="shared" si="3"/>
        <v>0.33708973088486982</v>
      </c>
      <c r="AD69">
        <f t="shared" si="4"/>
        <v>39.792640136361534</v>
      </c>
      <c r="AE69">
        <f>'IDT-1'!D69</f>
        <v>0</v>
      </c>
      <c r="AF69" s="24"/>
      <c r="AG69">
        <f t="shared" si="5"/>
        <v>39.792640136361534</v>
      </c>
      <c r="AI69" s="34">
        <f>PXIL!L69</f>
        <v>0</v>
      </c>
      <c r="AJ69" s="34">
        <f>PXIL!R69</f>
        <v>0</v>
      </c>
      <c r="AK69" s="34">
        <f>RTM_IEX!L69</f>
        <v>15.42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8.5399999999999991</v>
      </c>
      <c r="AB70" s="75">
        <f>-STOA!R70</f>
        <v>0</v>
      </c>
      <c r="AC70">
        <f t="shared" si="3"/>
        <v>0.32591999999999999</v>
      </c>
      <c r="AD70">
        <f t="shared" si="4"/>
        <v>38.474080000000001</v>
      </c>
      <c r="AE70">
        <f>'IDT-1'!D70</f>
        <v>0</v>
      </c>
      <c r="AF70" s="24"/>
      <c r="AG70">
        <f t="shared" si="5"/>
        <v>38.474080000000001</v>
      </c>
      <c r="AI70" s="34">
        <f>PXIL!L70</f>
        <v>0</v>
      </c>
      <c r="AJ70" s="34">
        <f>PXIL!R70</f>
        <v>0</v>
      </c>
      <c r="AK70" s="34">
        <f>RTM_IEX!L70</f>
        <v>15.42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8.17</v>
      </c>
      <c r="AB71" s="75">
        <f>-STOA!R71</f>
        <v>0</v>
      </c>
      <c r="AC71">
        <f t="shared" si="3"/>
        <v>0.31474799999999997</v>
      </c>
      <c r="AD71">
        <f t="shared" si="4"/>
        <v>37.155251999999997</v>
      </c>
      <c r="AE71">
        <f>'IDT-1'!D71</f>
        <v>0</v>
      </c>
      <c r="AF71" s="24"/>
      <c r="AG71">
        <f t="shared" si="5"/>
        <v>37.155251999999997</v>
      </c>
      <c r="AI71" s="34">
        <f>PXIL!L71</f>
        <v>0</v>
      </c>
      <c r="AJ71" s="34">
        <f>PXIL!R71</f>
        <v>0</v>
      </c>
      <c r="AK71" s="34">
        <f>RTM_IEX!L71</f>
        <v>14.46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7.78</v>
      </c>
      <c r="AB72" s="75">
        <f>-STOA!R72</f>
        <v>0</v>
      </c>
      <c r="AC72">
        <f t="shared" si="3"/>
        <v>0.3033217308848698</v>
      </c>
      <c r="AD72">
        <f t="shared" si="4"/>
        <v>35.80640813636154</v>
      </c>
      <c r="AE72">
        <f>'IDT-1'!D72</f>
        <v>0</v>
      </c>
      <c r="AF72" s="24"/>
      <c r="AG72">
        <f t="shared" si="5"/>
        <v>35.80640813636154</v>
      </c>
      <c r="AI72" s="34">
        <f>PXIL!L72</f>
        <v>0</v>
      </c>
      <c r="AJ72" s="34">
        <f>PXIL!R72</f>
        <v>0</v>
      </c>
      <c r="AK72" s="34">
        <f>RTM_IEX!L72</f>
        <v>13.49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7.88</v>
      </c>
      <c r="AB73" s="75">
        <f>-STOA!R73</f>
        <v>0</v>
      </c>
      <c r="AC73">
        <f t="shared" si="3"/>
        <v>0.29609773088486979</v>
      </c>
      <c r="AD73">
        <f t="shared" si="4"/>
        <v>34.953632136361534</v>
      </c>
      <c r="AE73">
        <f>'IDT-1'!D73</f>
        <v>0</v>
      </c>
      <c r="AF73" s="24"/>
      <c r="AG73">
        <f t="shared" si="5"/>
        <v>34.953632136361534</v>
      </c>
      <c r="AI73" s="34">
        <f>PXIL!L73</f>
        <v>0</v>
      </c>
      <c r="AJ73" s="34">
        <f>PXIL!R73</f>
        <v>0</v>
      </c>
      <c r="AK73" s="34">
        <f>RTM_IEX!L73</f>
        <v>12.53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7.6300000000000008</v>
      </c>
      <c r="AB74" s="75">
        <f>-STOA!R74</f>
        <v>0</v>
      </c>
      <c r="AC74">
        <f t="shared" si="3"/>
        <v>0.28593373088486984</v>
      </c>
      <c r="AD74">
        <f t="shared" si="4"/>
        <v>33.753796136361537</v>
      </c>
      <c r="AE74">
        <f>'IDT-1'!D74</f>
        <v>0</v>
      </c>
      <c r="AF74" s="24"/>
      <c r="AG74">
        <f t="shared" si="5"/>
        <v>33.753796136361537</v>
      </c>
      <c r="AI74" s="34">
        <f>PXIL!L74</f>
        <v>0</v>
      </c>
      <c r="AJ74" s="34">
        <f>PXIL!R74</f>
        <v>0</v>
      </c>
      <c r="AK74" s="34">
        <f>RTM_IEX!L74</f>
        <v>11.57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7.18</v>
      </c>
      <c r="AB75" s="75">
        <f>-STOA!R75</f>
        <v>0</v>
      </c>
      <c r="AC75">
        <f t="shared" si="3"/>
        <v>0.28215373088486978</v>
      </c>
      <c r="AD75">
        <f t="shared" si="4"/>
        <v>33.307576136361533</v>
      </c>
      <c r="AE75">
        <f>'IDT-1'!D75</f>
        <v>0</v>
      </c>
      <c r="AF75" s="24"/>
      <c r="AG75">
        <f t="shared" si="5"/>
        <v>33.307576136361533</v>
      </c>
      <c r="AI75" s="34">
        <f>PXIL!L75</f>
        <v>0</v>
      </c>
      <c r="AJ75" s="34">
        <f>PXIL!R75</f>
        <v>0</v>
      </c>
      <c r="AK75" s="34">
        <f>RTM_IEX!L75</f>
        <v>11.57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7.0600000000000005</v>
      </c>
      <c r="AB76" s="75">
        <f>-STOA!R76</f>
        <v>0</v>
      </c>
      <c r="AC76">
        <f t="shared" si="3"/>
        <v>0.28114573088486983</v>
      </c>
      <c r="AD76">
        <f t="shared" si="4"/>
        <v>33.188584136361534</v>
      </c>
      <c r="AE76">
        <f>'IDT-1'!D76</f>
        <v>0</v>
      </c>
      <c r="AF76" s="24"/>
      <c r="AG76">
        <f t="shared" si="5"/>
        <v>33.188584136361534</v>
      </c>
      <c r="AI76" s="34">
        <f>PXIL!L76</f>
        <v>0</v>
      </c>
      <c r="AJ76" s="34">
        <f>PXIL!R76</f>
        <v>0</v>
      </c>
      <c r="AK76" s="34">
        <f>RTM_IEX!L76</f>
        <v>11.57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6.75</v>
      </c>
      <c r="AB77" s="75">
        <f>-STOA!R77</f>
        <v>0</v>
      </c>
      <c r="AC77">
        <f t="shared" si="3"/>
        <v>0.27854173088486978</v>
      </c>
      <c r="AD77">
        <f t="shared" si="4"/>
        <v>32.881188136361537</v>
      </c>
      <c r="AE77">
        <f>'IDT-1'!D77</f>
        <v>0</v>
      </c>
      <c r="AF77" s="24"/>
      <c r="AG77">
        <f t="shared" si="5"/>
        <v>32.881188136361537</v>
      </c>
      <c r="AI77" s="34">
        <f>PXIL!L77</f>
        <v>0</v>
      </c>
      <c r="AJ77" s="34">
        <f>PXIL!R77</f>
        <v>0</v>
      </c>
      <c r="AK77" s="34">
        <f>RTM_IEX!L77</f>
        <v>11.57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0.27854173088486978</v>
      </c>
      <c r="AD78">
        <f t="shared" si="4"/>
        <v>32.881188136361537</v>
      </c>
      <c r="AE78">
        <f>'IDT-1'!D78</f>
        <v>0</v>
      </c>
      <c r="AF78" s="24"/>
      <c r="AG78">
        <f t="shared" si="5"/>
        <v>32.881188136361537</v>
      </c>
      <c r="AI78" s="34">
        <f>PXIL!L78</f>
        <v>0</v>
      </c>
      <c r="AJ78" s="34">
        <f>PXIL!R78</f>
        <v>0</v>
      </c>
      <c r="AK78" s="34">
        <f>RTM_IEX!L78</f>
        <v>11.57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5.8397298672464037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0.26384173088486979</v>
      </c>
      <c r="AD79">
        <f t="shared" si="4"/>
        <v>31.145888136361535</v>
      </c>
      <c r="AE79">
        <f>'IDT-1'!D79</f>
        <v>0</v>
      </c>
      <c r="AF79" s="24"/>
      <c r="AG79">
        <f t="shared" si="5"/>
        <v>31.145888136361535</v>
      </c>
      <c r="AI79" s="34">
        <f>PXIL!L79</f>
        <v>0</v>
      </c>
      <c r="AJ79" s="34">
        <f>PXIL!R79</f>
        <v>0</v>
      </c>
      <c r="AK79" s="34">
        <f>RTM_IEX!L79</f>
        <v>9.82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5.8397298672464037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0.24494173088486976</v>
      </c>
      <c r="AD80">
        <f t="shared" si="4"/>
        <v>28.914788136361537</v>
      </c>
      <c r="AE80">
        <f>'IDT-1'!D80</f>
        <v>0</v>
      </c>
      <c r="AF80" s="24"/>
      <c r="AG80">
        <f t="shared" si="5"/>
        <v>28.914788136361537</v>
      </c>
      <c r="AI80" s="34">
        <f>PXIL!L80</f>
        <v>0</v>
      </c>
      <c r="AJ80" s="34">
        <f>PXIL!R80</f>
        <v>0</v>
      </c>
      <c r="AK80" s="34">
        <f>RTM_IEX!L80</f>
        <v>7.57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5.8397405021106419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0.23670982021772938</v>
      </c>
      <c r="AD81">
        <f t="shared" si="4"/>
        <v>27.943030681892914</v>
      </c>
      <c r="AE81">
        <f>'IDT-1'!D81</f>
        <v>0</v>
      </c>
      <c r="AF81" s="24"/>
      <c r="AG81">
        <f t="shared" si="5"/>
        <v>27.943030681892914</v>
      </c>
      <c r="AI81" s="34">
        <f>PXIL!L81</f>
        <v>0</v>
      </c>
      <c r="AJ81" s="34">
        <f>PXIL!R81</f>
        <v>0</v>
      </c>
      <c r="AK81" s="34">
        <f>RTM_IEX!L81</f>
        <v>6.59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5.8397405021106419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0.23418982021772938</v>
      </c>
      <c r="AD82">
        <f t="shared" si="4"/>
        <v>27.645550681892914</v>
      </c>
      <c r="AE82">
        <f>'IDT-1'!D82</f>
        <v>0</v>
      </c>
      <c r="AF82" s="24"/>
      <c r="AG82">
        <f t="shared" si="5"/>
        <v>27.645550681892914</v>
      </c>
      <c r="AI82" s="34">
        <f>PXIL!L82</f>
        <v>0</v>
      </c>
      <c r="AJ82" s="34">
        <f>PXIL!R82</f>
        <v>0</v>
      </c>
      <c r="AK82" s="34">
        <f>RTM_IEX!L82</f>
        <v>6.29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5.8397405021106419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0.22662982021772937</v>
      </c>
      <c r="AD83">
        <f t="shared" si="4"/>
        <v>26.753110681892913</v>
      </c>
      <c r="AE83">
        <f>'IDT-1'!D83</f>
        <v>0</v>
      </c>
      <c r="AF83" s="24"/>
      <c r="AG83">
        <f t="shared" si="5"/>
        <v>26.753110681892913</v>
      </c>
      <c r="AI83" s="34">
        <f>PXIL!L83</f>
        <v>0</v>
      </c>
      <c r="AJ83" s="34">
        <f>PXIL!R83</f>
        <v>0</v>
      </c>
      <c r="AK83" s="34">
        <f>RTM_IEX!L83</f>
        <v>5.39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5.8397405021106419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0.22797382021772938</v>
      </c>
      <c r="AD84">
        <f t="shared" si="4"/>
        <v>26.911766681892914</v>
      </c>
      <c r="AE84">
        <f>'IDT-1'!D84</f>
        <v>0</v>
      </c>
      <c r="AF84" s="24"/>
      <c r="AG84">
        <f t="shared" si="5"/>
        <v>26.911766681892914</v>
      </c>
      <c r="AI84" s="34">
        <f>PXIL!L84</f>
        <v>0</v>
      </c>
      <c r="AJ84" s="34">
        <f>PXIL!R84</f>
        <v>0</v>
      </c>
      <c r="AK84" s="34">
        <f>RTM_IEX!L84</f>
        <v>5.55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5.8397405021106419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0.22511782021772939</v>
      </c>
      <c r="AD85">
        <f t="shared" si="4"/>
        <v>26.574622681892915</v>
      </c>
      <c r="AE85">
        <f>'IDT-1'!D85</f>
        <v>0</v>
      </c>
      <c r="AF85" s="24"/>
      <c r="AG85">
        <f t="shared" si="5"/>
        <v>26.574622681892915</v>
      </c>
      <c r="AI85" s="34">
        <f>PXIL!L85</f>
        <v>0</v>
      </c>
      <c r="AJ85" s="34">
        <f>PXIL!R85</f>
        <v>0</v>
      </c>
      <c r="AK85" s="34">
        <f>RTM_IEX!L85</f>
        <v>5.21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5.8397405021106419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0.26039782021772939</v>
      </c>
      <c r="AD86">
        <f t="shared" si="4"/>
        <v>30.739342681892914</v>
      </c>
      <c r="AE86">
        <f>'IDT-1'!D86</f>
        <v>0</v>
      </c>
      <c r="AF86" s="24"/>
      <c r="AG86">
        <f t="shared" si="5"/>
        <v>30.739342681892914</v>
      </c>
      <c r="AI86" s="34">
        <f>PXIL!L86</f>
        <v>0</v>
      </c>
      <c r="AJ86" s="34">
        <f>PXIL!R86</f>
        <v>0</v>
      </c>
      <c r="AK86" s="34">
        <f>RTM_IEX!L86</f>
        <v>2.41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5.8397405021106419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0.25653382021772936</v>
      </c>
      <c r="AD87">
        <f t="shared" si="4"/>
        <v>30.283206681892914</v>
      </c>
      <c r="AE87">
        <f>'IDT-1'!D87</f>
        <v>0</v>
      </c>
      <c r="AF87" s="24"/>
      <c r="AG87">
        <f t="shared" si="5"/>
        <v>30.283206681892914</v>
      </c>
      <c r="AI87" s="34">
        <f>PXIL!L87</f>
        <v>0</v>
      </c>
      <c r="AJ87" s="34">
        <f>PXIL!R87</f>
        <v>0</v>
      </c>
      <c r="AK87" s="34">
        <f>RTM_IEX!L87</f>
        <v>1.95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5.8397405021106419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0.2555258202177294</v>
      </c>
      <c r="AD88">
        <f t="shared" si="4"/>
        <v>30.164214681892911</v>
      </c>
      <c r="AE88">
        <f>'IDT-1'!D88</f>
        <v>0</v>
      </c>
      <c r="AF88" s="24"/>
      <c r="AG88">
        <f t="shared" si="5"/>
        <v>30.164214681892911</v>
      </c>
      <c r="AI88" s="34">
        <f>PXIL!L88</f>
        <v>0</v>
      </c>
      <c r="AJ88" s="34">
        <f>PXIL!R88</f>
        <v>0</v>
      </c>
      <c r="AK88" s="34">
        <f>RTM_IEX!L88</f>
        <v>1.83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5.8397405021106419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0.24956182021772938</v>
      </c>
      <c r="AD89">
        <f t="shared" si="4"/>
        <v>29.460178681892916</v>
      </c>
      <c r="AE89">
        <f>'IDT-1'!D89</f>
        <v>0</v>
      </c>
      <c r="AF89" s="24"/>
      <c r="AG89">
        <f t="shared" si="5"/>
        <v>29.460178681892916</v>
      </c>
      <c r="AI89" s="34">
        <f>PXIL!L89</f>
        <v>0</v>
      </c>
      <c r="AJ89" s="34">
        <f>PXIL!R89</f>
        <v>0</v>
      </c>
      <c r="AK89" s="34">
        <f>RTM_IEX!L89</f>
        <v>1.1200000000000001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5.8397405021106419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0.24989782021772938</v>
      </c>
      <c r="AD90">
        <f t="shared" si="4"/>
        <v>29.499842681892915</v>
      </c>
      <c r="AE90">
        <f>'IDT-1'!D90</f>
        <v>0</v>
      </c>
      <c r="AF90" s="24"/>
      <c r="AG90">
        <f t="shared" si="5"/>
        <v>29.499842681892915</v>
      </c>
      <c r="AI90" s="34">
        <f>PXIL!L90</f>
        <v>0</v>
      </c>
      <c r="AJ90" s="34">
        <f>PXIL!R90</f>
        <v>0</v>
      </c>
      <c r="AK90" s="34">
        <f>RTM_IEX!L90</f>
        <v>1.1599999999999999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5.8397405021106419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0.24972982021772938</v>
      </c>
      <c r="AD91">
        <f t="shared" si="4"/>
        <v>29.480010681892914</v>
      </c>
      <c r="AE91">
        <f>'IDT-1'!D91</f>
        <v>0</v>
      </c>
      <c r="AF91" s="24"/>
      <c r="AG91">
        <f t="shared" si="5"/>
        <v>29.480010681892914</v>
      </c>
      <c r="AI91" s="34">
        <f>PXIL!L91</f>
        <v>0</v>
      </c>
      <c r="AJ91" s="34">
        <f>PXIL!R91</f>
        <v>0</v>
      </c>
      <c r="AK91" s="34">
        <f>RTM_IEX!L91</f>
        <v>1.1399999999999999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5.8397405021106419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0.24947782021772938</v>
      </c>
      <c r="AD92">
        <f t="shared" si="4"/>
        <v>29.450262681892912</v>
      </c>
      <c r="AE92">
        <f>'IDT-1'!D92</f>
        <v>0</v>
      </c>
      <c r="AF92" s="24"/>
      <c r="AG92">
        <f t="shared" si="5"/>
        <v>29.450262681892912</v>
      </c>
      <c r="AI92" s="34">
        <f>PXIL!L92</f>
        <v>0</v>
      </c>
      <c r="AJ92" s="34">
        <f>PXIL!R92</f>
        <v>0</v>
      </c>
      <c r="AK92" s="34">
        <f>RTM_IEX!L92</f>
        <v>1.1100000000000001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5.8397405021106419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0.24796582021772939</v>
      </c>
      <c r="AD93">
        <f t="shared" si="4"/>
        <v>29.271774681892914</v>
      </c>
      <c r="AE93">
        <f>'IDT-1'!D93</f>
        <v>0</v>
      </c>
      <c r="AF93" s="24"/>
      <c r="AG93">
        <f t="shared" si="5"/>
        <v>29.271774681892914</v>
      </c>
      <c r="AI93" s="34">
        <f>PXIL!L93</f>
        <v>0</v>
      </c>
      <c r="AJ93" s="34">
        <f>PXIL!R93</f>
        <v>0</v>
      </c>
      <c r="AK93" s="34">
        <f>RTM_IEX!L93</f>
        <v>0.93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5.8397405021106419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0.24771382021772939</v>
      </c>
      <c r="AD94">
        <f t="shared" si="4"/>
        <v>29.242026681892913</v>
      </c>
      <c r="AE94">
        <f>'IDT-1'!D94</f>
        <v>0</v>
      </c>
      <c r="AF94" s="24"/>
      <c r="AG94">
        <f t="shared" si="5"/>
        <v>29.242026681892913</v>
      </c>
      <c r="AI94" s="34">
        <f>PXIL!L94</f>
        <v>0</v>
      </c>
      <c r="AJ94" s="34">
        <f>PXIL!R94</f>
        <v>0</v>
      </c>
      <c r="AK94" s="34">
        <f>RTM_IEX!L94</f>
        <v>0.9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5.8397405021106419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0.25023382021772939</v>
      </c>
      <c r="AD95">
        <f t="shared" si="4"/>
        <v>29.539506681892913</v>
      </c>
      <c r="AE95">
        <f>'IDT-1'!D95</f>
        <v>0</v>
      </c>
      <c r="AF95" s="24"/>
      <c r="AG95">
        <f t="shared" si="5"/>
        <v>29.539506681892913</v>
      </c>
      <c r="AI95" s="34">
        <f>PXIL!L95</f>
        <v>0</v>
      </c>
      <c r="AJ95" s="34">
        <f>PXIL!R95</f>
        <v>0</v>
      </c>
      <c r="AK95" s="34">
        <f>RTM_IEX!L95</f>
        <v>1.2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5.8397405021106419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0.25132582021772937</v>
      </c>
      <c r="AD96">
        <f t="shared" si="4"/>
        <v>29.668414681892912</v>
      </c>
      <c r="AE96">
        <f>'IDT-1'!D96</f>
        <v>0</v>
      </c>
      <c r="AF96" s="24"/>
      <c r="AG96">
        <f t="shared" si="5"/>
        <v>29.668414681892912</v>
      </c>
      <c r="AI96" s="34">
        <f>PXIL!L96</f>
        <v>0</v>
      </c>
      <c r="AJ96" s="34">
        <f>PXIL!R96</f>
        <v>0</v>
      </c>
      <c r="AK96" s="34">
        <f>RTM_IEX!L96</f>
        <v>1.33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5.8397405021106419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0.25182982021772937</v>
      </c>
      <c r="AD97">
        <f t="shared" si="4"/>
        <v>29.727910681892915</v>
      </c>
      <c r="AE97">
        <f>'IDT-1'!D97</f>
        <v>0</v>
      </c>
      <c r="AF97" s="24"/>
      <c r="AG97">
        <f t="shared" si="5"/>
        <v>29.727910681892915</v>
      </c>
      <c r="AI97" s="34">
        <f>PXIL!L97</f>
        <v>0</v>
      </c>
      <c r="AJ97" s="34">
        <f>PXIL!R97</f>
        <v>0</v>
      </c>
      <c r="AK97" s="34">
        <f>RTM_IEX!L97</f>
        <v>1.39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5.8397405021106419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0.25199782021772937</v>
      </c>
      <c r="AD98">
        <f t="shared" si="4"/>
        <v>29.747742681892916</v>
      </c>
      <c r="AE98">
        <f>'IDT-1'!D98</f>
        <v>0</v>
      </c>
      <c r="AF98" s="24"/>
      <c r="AG98">
        <f t="shared" si="5"/>
        <v>29.747742681892916</v>
      </c>
      <c r="AI98" s="34">
        <f>PXIL!L98</f>
        <v>0</v>
      </c>
      <c r="AJ98" s="34">
        <f>PXIL!R98</f>
        <v>0</v>
      </c>
      <c r="AK98" s="34">
        <f>RTM_IEX!L98</f>
        <v>1.41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0.23874999999999999</v>
      </c>
      <c r="H99">
        <f t="shared" si="6"/>
        <v>0</v>
      </c>
      <c r="I99">
        <f t="shared" si="6"/>
        <v>0.13970051270330008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0.20760249999999991</v>
      </c>
      <c r="AB99" s="75">
        <f t="shared" si="6"/>
        <v>0</v>
      </c>
      <c r="AC99">
        <f t="shared" si="6"/>
        <v>7.3663003067077227E-3</v>
      </c>
      <c r="AD99">
        <f t="shared" si="6"/>
        <v>0.86957421239659272</v>
      </c>
      <c r="AE99">
        <f t="shared" ref="AE99:AT99" si="7">SUM(AE3:AE98)/4000</f>
        <v>0</v>
      </c>
      <c r="AG99">
        <f t="shared" si="7"/>
        <v>0.86957421239659272</v>
      </c>
      <c r="AI99">
        <f t="shared" si="7"/>
        <v>0</v>
      </c>
      <c r="AJ99">
        <f t="shared" si="7"/>
        <v>0</v>
      </c>
      <c r="AK99">
        <f t="shared" si="7"/>
        <v>0.29088749999999985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45477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14.458500000000001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3.48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0.1611834</v>
      </c>
      <c r="AD3">
        <f>SUM(B3:AB3,AI3:AV3)-AC3</f>
        <v>19.027316600000002</v>
      </c>
      <c r="AE3">
        <v>0</v>
      </c>
      <c r="AF3" s="24"/>
      <c r="AG3">
        <f>SUM(AD3:AF3)</f>
        <v>19.027316600000002</v>
      </c>
      <c r="AI3" s="34">
        <f>PXIL!M3</f>
        <v>0</v>
      </c>
      <c r="AJ3" s="34">
        <f>PXIL!S3</f>
        <v>0</v>
      </c>
      <c r="AK3" s="34">
        <f>RTM_IEX!M3</f>
        <v>1.25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14.458500000000001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3.19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0.15311939999999999</v>
      </c>
      <c r="AD4">
        <f t="shared" ref="AD4:AD67" si="1">SUM(B4:AB4,AI4:AV4)-AC4</f>
        <v>18.075380599999999</v>
      </c>
      <c r="AE4">
        <v>0</v>
      </c>
      <c r="AF4" s="24"/>
      <c r="AG4">
        <f t="shared" ref="AG4:AG67" si="2">SUM(AD4:AF4)</f>
        <v>18.075380599999999</v>
      </c>
      <c r="AI4" s="34">
        <f>PXIL!M4</f>
        <v>0</v>
      </c>
      <c r="AJ4" s="34">
        <f>PXIL!S4</f>
        <v>0</v>
      </c>
      <c r="AK4" s="34">
        <f>RTM_IEX!M4</f>
        <v>0.57999999999999996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14.458500000000001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2.12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0.13925940000000001</v>
      </c>
      <c r="AD5">
        <f t="shared" si="1"/>
        <v>16.439240600000002</v>
      </c>
      <c r="AE5">
        <v>0</v>
      </c>
      <c r="AF5" s="24"/>
      <c r="AG5">
        <f t="shared" si="2"/>
        <v>16.439240600000002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14.458500000000001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1.1599999999999999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0.13119539999999999</v>
      </c>
      <c r="AD6">
        <f t="shared" si="1"/>
        <v>15.487304600000002</v>
      </c>
      <c r="AE6">
        <v>0</v>
      </c>
      <c r="AF6" s="24"/>
      <c r="AG6">
        <f t="shared" si="2"/>
        <v>15.487304600000002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14.458500000000001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0.48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0.12548339999999999</v>
      </c>
      <c r="AD7">
        <f t="shared" si="1"/>
        <v>14.813016600000001</v>
      </c>
      <c r="AE7">
        <v>0</v>
      </c>
      <c r="AF7" s="24"/>
      <c r="AG7">
        <f t="shared" si="2"/>
        <v>14.813016600000001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14.458500000000001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0.48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0.12548339999999999</v>
      </c>
      <c r="AD8">
        <f t="shared" si="1"/>
        <v>14.813016600000001</v>
      </c>
      <c r="AE8">
        <v>0</v>
      </c>
      <c r="AF8" s="24"/>
      <c r="AG8">
        <f t="shared" si="2"/>
        <v>14.813016600000001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14.458500000000001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0.77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0.12791939999999999</v>
      </c>
      <c r="AD9">
        <f t="shared" si="1"/>
        <v>15.100580600000001</v>
      </c>
      <c r="AE9">
        <v>0</v>
      </c>
      <c r="AF9" s="24"/>
      <c r="AG9">
        <f t="shared" si="2"/>
        <v>15.100580600000001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14.458500000000001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0.96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0.13060740000000001</v>
      </c>
      <c r="AD10">
        <f t="shared" si="1"/>
        <v>15.4178926</v>
      </c>
      <c r="AE10">
        <v>0</v>
      </c>
      <c r="AF10" s="24"/>
      <c r="AG10">
        <f t="shared" si="2"/>
        <v>15.4178926</v>
      </c>
      <c r="AI10" s="34">
        <f>PXIL!M10</f>
        <v>0</v>
      </c>
      <c r="AJ10" s="34">
        <f>PXIL!S10</f>
        <v>0</v>
      </c>
      <c r="AK10" s="34">
        <f>RTM_IEX!M10</f>
        <v>0.1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0.03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14.458500000000001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0.1214514</v>
      </c>
      <c r="AD11">
        <f t="shared" si="1"/>
        <v>14.337048600000001</v>
      </c>
      <c r="AE11">
        <v>0</v>
      </c>
      <c r="AF11" s="24"/>
      <c r="AG11">
        <f t="shared" si="2"/>
        <v>14.337048600000001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14.458500000000001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0.1214514</v>
      </c>
      <c r="AD12">
        <f t="shared" si="1"/>
        <v>14.337048600000001</v>
      </c>
      <c r="AE12">
        <v>0</v>
      </c>
      <c r="AF12" s="24"/>
      <c r="AG12">
        <f t="shared" si="2"/>
        <v>14.337048600000001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14.458500000000001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0.1214514</v>
      </c>
      <c r="AD13">
        <f t="shared" si="1"/>
        <v>14.337048600000001</v>
      </c>
      <c r="AE13">
        <v>0</v>
      </c>
      <c r="AF13" s="24"/>
      <c r="AG13">
        <f t="shared" si="2"/>
        <v>14.337048600000001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14.458500000000001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0.1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0.12523139999999999</v>
      </c>
      <c r="AD14">
        <f t="shared" si="1"/>
        <v>14.7832686</v>
      </c>
      <c r="AE14">
        <v>0</v>
      </c>
      <c r="AF14" s="24"/>
      <c r="AG14">
        <f t="shared" si="2"/>
        <v>14.7832686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0.35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14.458500000000001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0.12363540000000001</v>
      </c>
      <c r="AD15">
        <f t="shared" si="1"/>
        <v>14.594864600000001</v>
      </c>
      <c r="AE15">
        <v>0</v>
      </c>
      <c r="AF15" s="24"/>
      <c r="AG15">
        <f t="shared" si="2"/>
        <v>14.594864600000001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0.26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14.458500000000001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0.1214514</v>
      </c>
      <c r="AD16">
        <f t="shared" si="1"/>
        <v>14.337048600000001</v>
      </c>
      <c r="AE16">
        <v>0</v>
      </c>
      <c r="AF16" s="24"/>
      <c r="AG16">
        <f t="shared" si="2"/>
        <v>14.337048600000001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14.458500000000001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0.1247274</v>
      </c>
      <c r="AD17">
        <f t="shared" si="1"/>
        <v>14.723772600000002</v>
      </c>
      <c r="AE17">
        <v>0</v>
      </c>
      <c r="AF17" s="24"/>
      <c r="AG17">
        <f t="shared" si="2"/>
        <v>14.723772600000002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0.39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14.458500000000001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0.1230474</v>
      </c>
      <c r="AD18">
        <f t="shared" si="1"/>
        <v>14.525452599999999</v>
      </c>
      <c r="AE18">
        <v>0</v>
      </c>
      <c r="AF18" s="24"/>
      <c r="AG18">
        <f t="shared" si="2"/>
        <v>14.525452599999999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0.19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14.458500000000001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3.37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0.14975940000000001</v>
      </c>
      <c r="AD19">
        <f t="shared" si="1"/>
        <v>17.678740600000001</v>
      </c>
      <c r="AE19">
        <v>0</v>
      </c>
      <c r="AF19" s="24"/>
      <c r="AG19">
        <f t="shared" si="2"/>
        <v>17.678740600000001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14.458500000000001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7.33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0.18302339999999997</v>
      </c>
      <c r="AD20">
        <f t="shared" si="1"/>
        <v>21.605476599999999</v>
      </c>
      <c r="AE20">
        <v>0</v>
      </c>
      <c r="AF20" s="24"/>
      <c r="AG20">
        <f t="shared" si="2"/>
        <v>21.605476599999999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14.458500000000001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6.07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0.17243939999999999</v>
      </c>
      <c r="AD21">
        <f t="shared" si="1"/>
        <v>20.356060600000003</v>
      </c>
      <c r="AE21">
        <v>0</v>
      </c>
      <c r="AF21" s="24"/>
      <c r="AG21">
        <f t="shared" si="2"/>
        <v>20.356060600000003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14.458500000000001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7.81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0.18705539999999998</v>
      </c>
      <c r="AD22">
        <f t="shared" si="1"/>
        <v>22.081444600000001</v>
      </c>
      <c r="AE22">
        <v>0</v>
      </c>
      <c r="AF22" s="24"/>
      <c r="AG22">
        <f t="shared" si="2"/>
        <v>22.081444600000001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14.458500000000001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4.43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0.19385939999999996</v>
      </c>
      <c r="AD23">
        <f t="shared" si="1"/>
        <v>22.884640600000001</v>
      </c>
      <c r="AE23">
        <v>0</v>
      </c>
      <c r="AF23" s="24"/>
      <c r="AG23">
        <f t="shared" si="2"/>
        <v>22.884640600000001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4.09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14.458500000000001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8.68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0.22779539999999998</v>
      </c>
      <c r="AD24">
        <f t="shared" si="1"/>
        <v>26.890704599999999</v>
      </c>
      <c r="AE24">
        <v>0</v>
      </c>
      <c r="AF24" s="24"/>
      <c r="AG24">
        <f t="shared" si="2"/>
        <v>26.890704599999999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3.88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14.458500000000001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9.16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0.2209074</v>
      </c>
      <c r="AD25">
        <f t="shared" si="1"/>
        <v>26.077592599999999</v>
      </c>
      <c r="AE25">
        <v>0</v>
      </c>
      <c r="AF25" s="24"/>
      <c r="AG25">
        <f t="shared" si="2"/>
        <v>26.077592599999999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2.68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14.458500000000001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7.23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0.2043594</v>
      </c>
      <c r="AD26">
        <f t="shared" si="1"/>
        <v>24.1241406</v>
      </c>
      <c r="AE26">
        <v>0</v>
      </c>
      <c r="AF26" s="24"/>
      <c r="AG26">
        <f t="shared" si="2"/>
        <v>24.1241406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2.54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14.458500000000001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8.2899999999999991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0.19108739999999999</v>
      </c>
      <c r="AD27">
        <f t="shared" si="1"/>
        <v>22.557412599999999</v>
      </c>
      <c r="AE27">
        <v>0</v>
      </c>
      <c r="AF27" s="24"/>
      <c r="AG27">
        <f t="shared" si="2"/>
        <v>22.557412599999999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14.458500000000001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9.93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0.2048634</v>
      </c>
      <c r="AD28">
        <f t="shared" si="1"/>
        <v>24.1836366</v>
      </c>
      <c r="AE28">
        <v>0</v>
      </c>
      <c r="AF28" s="24"/>
      <c r="AG28">
        <f t="shared" si="2"/>
        <v>24.1836366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14.458500000000001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11.66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0.21939539999999999</v>
      </c>
      <c r="AD29">
        <f t="shared" si="1"/>
        <v>25.899104600000001</v>
      </c>
      <c r="AE29">
        <v>0</v>
      </c>
      <c r="AF29" s="24"/>
      <c r="AG29">
        <f t="shared" si="2"/>
        <v>25.899104600000001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14.458500000000001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2.2200000000000002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0.20998739999999999</v>
      </c>
      <c r="AD30">
        <f t="shared" si="1"/>
        <v>24.788512600000001</v>
      </c>
      <c r="AE30">
        <v>0</v>
      </c>
      <c r="AF30" s="24"/>
      <c r="AG30">
        <f t="shared" si="2"/>
        <v>24.788512600000001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8.2200000000000006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14.458500000000001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0.20242740000000001</v>
      </c>
      <c r="AD31">
        <f t="shared" si="1"/>
        <v>23.8960726</v>
      </c>
      <c r="AE31">
        <v>0</v>
      </c>
      <c r="AF31" s="24"/>
      <c r="AG31">
        <f t="shared" si="2"/>
        <v>23.8960726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9.64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14.458500000000001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0.18461939999999999</v>
      </c>
      <c r="AD32">
        <f t="shared" si="1"/>
        <v>21.793880600000001</v>
      </c>
      <c r="AE32">
        <v>0</v>
      </c>
      <c r="AF32" s="24"/>
      <c r="AG32">
        <f t="shared" si="2"/>
        <v>21.793880600000001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7.52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14.458500000000001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0.16521540000000001</v>
      </c>
      <c r="AD33">
        <f t="shared" si="1"/>
        <v>19.503284600000001</v>
      </c>
      <c r="AE33">
        <v>0</v>
      </c>
      <c r="AF33" s="24"/>
      <c r="AG33">
        <f t="shared" si="2"/>
        <v>19.503284600000001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5.21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14.458500000000001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0.1603434</v>
      </c>
      <c r="AD34">
        <f t="shared" si="1"/>
        <v>18.928156600000001</v>
      </c>
      <c r="AE34">
        <v>0</v>
      </c>
      <c r="AF34" s="24"/>
      <c r="AG34">
        <f t="shared" si="2"/>
        <v>18.928156600000001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4.63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14.458500000000001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0.17243939999999999</v>
      </c>
      <c r="AD35">
        <f t="shared" si="1"/>
        <v>20.356060600000003</v>
      </c>
      <c r="AE35">
        <v>0</v>
      </c>
      <c r="AF35" s="24"/>
      <c r="AG35">
        <f t="shared" si="2"/>
        <v>20.356060600000003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6.07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14.458500000000001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0.1797474</v>
      </c>
      <c r="AD36">
        <f t="shared" si="1"/>
        <v>21.218752600000002</v>
      </c>
      <c r="AE36">
        <v>0</v>
      </c>
      <c r="AF36" s="24"/>
      <c r="AG36">
        <f t="shared" si="2"/>
        <v>21.218752600000002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6.94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14.458500000000001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0.16840739999999998</v>
      </c>
      <c r="AD37">
        <f t="shared" si="1"/>
        <v>19.880092600000001</v>
      </c>
      <c r="AE37">
        <v>0</v>
      </c>
      <c r="AF37" s="24"/>
      <c r="AG37">
        <f t="shared" si="2"/>
        <v>19.880092600000001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5.59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14.458500000000001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0.1830234</v>
      </c>
      <c r="AD38">
        <f t="shared" si="1"/>
        <v>21.605476599999999</v>
      </c>
      <c r="AE38">
        <v>0</v>
      </c>
      <c r="AF38" s="24"/>
      <c r="AG38">
        <f t="shared" si="2"/>
        <v>21.605476599999999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7.33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14.458500000000001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0.18949139999999998</v>
      </c>
      <c r="AD39">
        <f t="shared" si="1"/>
        <v>22.369008600000001</v>
      </c>
      <c r="AE39">
        <v>0</v>
      </c>
      <c r="AF39" s="24"/>
      <c r="AG39">
        <f t="shared" si="2"/>
        <v>22.369008600000001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8.1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14.458500000000001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0.18705539999999998</v>
      </c>
      <c r="AD40">
        <f t="shared" si="1"/>
        <v>22.081444600000001</v>
      </c>
      <c r="AE40">
        <v>0</v>
      </c>
      <c r="AF40" s="24"/>
      <c r="AG40">
        <f t="shared" si="2"/>
        <v>22.081444600000001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7.81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14.458500000000001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0.21536339999999998</v>
      </c>
      <c r="AD41">
        <f t="shared" si="1"/>
        <v>25.423136599999999</v>
      </c>
      <c r="AE41">
        <v>0</v>
      </c>
      <c r="AF41" s="24"/>
      <c r="AG41">
        <f t="shared" si="2"/>
        <v>25.423136599999999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11.18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14.458500000000001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0.18705539999999998</v>
      </c>
      <c r="AD42">
        <f t="shared" si="1"/>
        <v>22.081444600000001</v>
      </c>
      <c r="AE42">
        <v>0</v>
      </c>
      <c r="AF42" s="24"/>
      <c r="AG42">
        <f t="shared" si="2"/>
        <v>22.081444600000001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7.81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14.458500000000001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0.1764714</v>
      </c>
      <c r="AD43">
        <f t="shared" si="1"/>
        <v>20.832028600000001</v>
      </c>
      <c r="AE43">
        <v>0</v>
      </c>
      <c r="AF43" s="24"/>
      <c r="AG43">
        <f t="shared" si="2"/>
        <v>20.832028600000001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6.55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14.458500000000001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0.18058740000000001</v>
      </c>
      <c r="AD44">
        <f t="shared" si="1"/>
        <v>21.3179126</v>
      </c>
      <c r="AE44">
        <v>0</v>
      </c>
      <c r="AF44" s="24"/>
      <c r="AG44">
        <f t="shared" si="2"/>
        <v>21.3179126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7.04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14.458500000000001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0.15059939999999999</v>
      </c>
      <c r="AD45">
        <f t="shared" si="1"/>
        <v>17.777900599999999</v>
      </c>
      <c r="AE45">
        <v>0</v>
      </c>
      <c r="AF45" s="24"/>
      <c r="AG45">
        <f t="shared" si="2"/>
        <v>17.777900599999999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3.47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14.458500000000001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0.16193940000000001</v>
      </c>
      <c r="AD46">
        <f t="shared" si="1"/>
        <v>19.1165606</v>
      </c>
      <c r="AE46">
        <v>0</v>
      </c>
      <c r="AF46" s="24"/>
      <c r="AG46">
        <f t="shared" si="2"/>
        <v>19.1165606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4.82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14.458500000000001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0.1821834</v>
      </c>
      <c r="AD47">
        <f t="shared" si="1"/>
        <v>21.506316600000002</v>
      </c>
      <c r="AE47">
        <v>0</v>
      </c>
      <c r="AF47" s="24"/>
      <c r="AG47">
        <f t="shared" si="2"/>
        <v>21.506316600000002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7.23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14.458500000000001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0.17815139999999999</v>
      </c>
      <c r="AD48">
        <f t="shared" si="1"/>
        <v>21.0303486</v>
      </c>
      <c r="AE48">
        <v>0</v>
      </c>
      <c r="AF48" s="24"/>
      <c r="AG48">
        <f t="shared" si="2"/>
        <v>21.0303486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6.75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14.458500000000001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0.1668114</v>
      </c>
      <c r="AD49">
        <f t="shared" si="1"/>
        <v>19.691688599999999</v>
      </c>
      <c r="AE49">
        <v>0</v>
      </c>
      <c r="AF49" s="24"/>
      <c r="AG49">
        <f t="shared" si="2"/>
        <v>19.691688599999999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5.4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14.458500000000001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0.18058740000000001</v>
      </c>
      <c r="AD50">
        <f t="shared" si="1"/>
        <v>21.3179126</v>
      </c>
      <c r="AE50">
        <v>0</v>
      </c>
      <c r="AF50" s="24"/>
      <c r="AG50">
        <f t="shared" si="2"/>
        <v>21.3179126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7.04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14.458500000000001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0.2113314</v>
      </c>
      <c r="AD51">
        <f t="shared" si="1"/>
        <v>24.947168600000001</v>
      </c>
      <c r="AE51">
        <v>0</v>
      </c>
      <c r="AF51" s="24"/>
      <c r="AG51">
        <f t="shared" si="2"/>
        <v>24.947168600000001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10.7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14.458500000000001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0.19595940000000001</v>
      </c>
      <c r="AD52">
        <f t="shared" si="1"/>
        <v>23.132540599999999</v>
      </c>
      <c r="AE52">
        <v>0</v>
      </c>
      <c r="AF52" s="24"/>
      <c r="AG52">
        <f t="shared" si="2"/>
        <v>23.132540599999999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8.8699999999999992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14.458500000000001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0.1821834</v>
      </c>
      <c r="AD53">
        <f t="shared" si="1"/>
        <v>21.506316600000002</v>
      </c>
      <c r="AE53">
        <v>0</v>
      </c>
      <c r="AF53" s="24"/>
      <c r="AG53">
        <f t="shared" si="2"/>
        <v>21.506316600000002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7.23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14.458500000000001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0.19108739999999999</v>
      </c>
      <c r="AD54">
        <f t="shared" si="1"/>
        <v>22.557412599999999</v>
      </c>
      <c r="AE54">
        <v>0</v>
      </c>
      <c r="AF54" s="24"/>
      <c r="AG54">
        <f t="shared" si="2"/>
        <v>22.557412599999999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8.2899999999999991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14.458500000000001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0.19108739999999999</v>
      </c>
      <c r="AD55">
        <f t="shared" si="1"/>
        <v>22.557412599999999</v>
      </c>
      <c r="AE55">
        <v>0</v>
      </c>
      <c r="AF55" s="24"/>
      <c r="AG55">
        <f t="shared" si="2"/>
        <v>22.557412599999999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8.2899999999999991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14.458500000000001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0.18377939999999998</v>
      </c>
      <c r="AD56">
        <f t="shared" si="1"/>
        <v>21.694720600000004</v>
      </c>
      <c r="AE56">
        <v>0</v>
      </c>
      <c r="AF56" s="24"/>
      <c r="AG56">
        <f t="shared" si="2"/>
        <v>21.694720600000004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7.42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14.458500000000001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0.20326739999999999</v>
      </c>
      <c r="AD57">
        <f t="shared" si="1"/>
        <v>23.995232600000001</v>
      </c>
      <c r="AE57">
        <v>0</v>
      </c>
      <c r="AF57" s="24"/>
      <c r="AG57">
        <f t="shared" si="2"/>
        <v>23.995232600000001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9.74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14.458500000000001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0.2104914</v>
      </c>
      <c r="AD58">
        <f t="shared" si="1"/>
        <v>24.848008600000004</v>
      </c>
      <c r="AE58">
        <v>0</v>
      </c>
      <c r="AF58" s="24"/>
      <c r="AG58">
        <f t="shared" si="2"/>
        <v>24.848008600000004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10.6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14.458500000000001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0.18705539999999998</v>
      </c>
      <c r="AD59">
        <f t="shared" si="1"/>
        <v>22.081444600000001</v>
      </c>
      <c r="AE59">
        <v>0</v>
      </c>
      <c r="AF59" s="24"/>
      <c r="AG59">
        <f t="shared" si="2"/>
        <v>22.081444600000001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7.81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14.458500000000001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0.2080554</v>
      </c>
      <c r="AD60">
        <f t="shared" si="1"/>
        <v>24.560444600000004</v>
      </c>
      <c r="AE60">
        <v>0</v>
      </c>
      <c r="AF60" s="24"/>
      <c r="AG60">
        <f t="shared" si="2"/>
        <v>24.560444600000004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10.31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14.458500000000001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7.52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0.2015034</v>
      </c>
      <c r="AD61">
        <f t="shared" si="1"/>
        <v>23.786996600000002</v>
      </c>
      <c r="AE61">
        <v>0</v>
      </c>
      <c r="AF61" s="24"/>
      <c r="AG61">
        <f t="shared" si="2"/>
        <v>23.786996600000002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2.0099999999999998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14.458500000000001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9.06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0.19755540000000002</v>
      </c>
      <c r="AD62">
        <f t="shared" si="1"/>
        <v>23.320944600000004</v>
      </c>
      <c r="AE62">
        <v>0</v>
      </c>
      <c r="AF62" s="24"/>
      <c r="AG62">
        <f t="shared" si="2"/>
        <v>23.320944600000004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14.458500000000001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8.48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0.1926834</v>
      </c>
      <c r="AD63">
        <f t="shared" si="1"/>
        <v>22.745816600000001</v>
      </c>
      <c r="AE63">
        <v>0</v>
      </c>
      <c r="AF63" s="24"/>
      <c r="AG63">
        <f t="shared" si="2"/>
        <v>22.745816600000001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14.458500000000001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7.71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0.1862154</v>
      </c>
      <c r="AD64">
        <f t="shared" si="1"/>
        <v>21.982284600000003</v>
      </c>
      <c r="AE64">
        <v>0</v>
      </c>
      <c r="AF64" s="24"/>
      <c r="AG64">
        <f t="shared" si="2"/>
        <v>21.982284600000003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14.458500000000001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10.41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0.20889540000000001</v>
      </c>
      <c r="AD65">
        <f t="shared" si="1"/>
        <v>24.659604600000002</v>
      </c>
      <c r="AE65">
        <v>0</v>
      </c>
      <c r="AF65" s="24"/>
      <c r="AG65">
        <f t="shared" si="2"/>
        <v>24.659604600000002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14.458500000000001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10.220000000000001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0.20729939999999999</v>
      </c>
      <c r="AD66">
        <f t="shared" si="1"/>
        <v>24.4712006</v>
      </c>
      <c r="AE66">
        <v>0</v>
      </c>
      <c r="AF66" s="24"/>
      <c r="AG66">
        <f t="shared" si="2"/>
        <v>24.4712006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14.458500000000001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9.06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0.19755540000000002</v>
      </c>
      <c r="AD67">
        <f t="shared" si="1"/>
        <v>23.320944600000004</v>
      </c>
      <c r="AE67">
        <v>0</v>
      </c>
      <c r="AF67" s="24"/>
      <c r="AG67">
        <f t="shared" si="2"/>
        <v>23.320944600000004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14.458500000000001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0.18781139999999999</v>
      </c>
      <c r="AD68">
        <f t="shared" ref="AD68:AD98" si="4">SUM(B68:AB68,AI68:AV68)-AC68</f>
        <v>22.170688599999998</v>
      </c>
      <c r="AE68">
        <v>0</v>
      </c>
      <c r="AF68" s="24"/>
      <c r="AG68">
        <f t="shared" ref="AG68:AG98" si="5">SUM(AD68:AF68)</f>
        <v>22.170688599999998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14.458500000000001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0.22107539999999998</v>
      </c>
      <c r="AD69">
        <f t="shared" si="4"/>
        <v>26.0974246</v>
      </c>
      <c r="AE69">
        <v>0</v>
      </c>
      <c r="AF69" s="24"/>
      <c r="AG69">
        <f t="shared" si="5"/>
        <v>26.0974246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11.86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14.458500000000001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0.20326739999999999</v>
      </c>
      <c r="AD70">
        <f t="shared" si="4"/>
        <v>23.995232600000001</v>
      </c>
      <c r="AE70">
        <v>0</v>
      </c>
      <c r="AF70" s="24"/>
      <c r="AG70">
        <f t="shared" si="5"/>
        <v>23.995232600000001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9.74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14.458500000000001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0.2267034</v>
      </c>
      <c r="AD71">
        <f t="shared" si="4"/>
        <v>26.7617966</v>
      </c>
      <c r="AE71">
        <v>0</v>
      </c>
      <c r="AF71" s="24"/>
      <c r="AG71">
        <f t="shared" si="5"/>
        <v>26.7617966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12.53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14.458500000000001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0.28999999999999998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0.20973539999999999</v>
      </c>
      <c r="AD72">
        <f t="shared" si="4"/>
        <v>24.758764599999999</v>
      </c>
      <c r="AE72">
        <v>0</v>
      </c>
      <c r="AF72" s="24"/>
      <c r="AG72">
        <f t="shared" si="5"/>
        <v>24.758764599999999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10.220000000000001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14.458500000000001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0.23720340000000001</v>
      </c>
      <c r="AD73">
        <f t="shared" si="4"/>
        <v>28.001296600000003</v>
      </c>
      <c r="AE73">
        <v>0</v>
      </c>
      <c r="AF73" s="24"/>
      <c r="AG73">
        <f t="shared" si="5"/>
        <v>28.001296600000003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13.78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14.458500000000001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2.99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0.23367540000000001</v>
      </c>
      <c r="AD74">
        <f t="shared" si="4"/>
        <v>27.584824600000005</v>
      </c>
      <c r="AE74">
        <v>0</v>
      </c>
      <c r="AF74" s="24"/>
      <c r="AG74">
        <f t="shared" si="5"/>
        <v>27.584824600000005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10.27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14.458500000000001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0.2453514</v>
      </c>
      <c r="AD75">
        <f t="shared" si="4"/>
        <v>28.9631486</v>
      </c>
      <c r="AE75">
        <v>0</v>
      </c>
      <c r="AF75" s="24"/>
      <c r="AG75">
        <f t="shared" si="5"/>
        <v>28.9631486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14.75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14.458500000000001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2.12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0.21275939999999999</v>
      </c>
      <c r="AD76">
        <f t="shared" si="4"/>
        <v>25.115740600000002</v>
      </c>
      <c r="AE76">
        <v>0</v>
      </c>
      <c r="AF76" s="24"/>
      <c r="AG76">
        <f t="shared" si="5"/>
        <v>25.115740600000002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8.75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14.458500000000001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10.41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0.2109954</v>
      </c>
      <c r="AD77">
        <f t="shared" si="4"/>
        <v>24.907504599999999</v>
      </c>
      <c r="AE77">
        <v>0</v>
      </c>
      <c r="AF77" s="24"/>
      <c r="AG77">
        <f t="shared" si="5"/>
        <v>24.907504599999999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0.25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14.458500000000001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8.58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0.19352339999999998</v>
      </c>
      <c r="AD78">
        <f t="shared" si="4"/>
        <v>22.844976599999999</v>
      </c>
      <c r="AE78">
        <v>0</v>
      </c>
      <c r="AF78" s="24"/>
      <c r="AG78">
        <f t="shared" si="5"/>
        <v>22.844976599999999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14.458500000000001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0.20729939999999999</v>
      </c>
      <c r="AD79">
        <f t="shared" si="4"/>
        <v>24.4712006</v>
      </c>
      <c r="AE79">
        <v>0</v>
      </c>
      <c r="AF79" s="24"/>
      <c r="AG79">
        <f t="shared" si="5"/>
        <v>24.4712006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10.220000000000001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14.458500000000001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0.20486339999999997</v>
      </c>
      <c r="AD80">
        <f t="shared" si="4"/>
        <v>24.1836366</v>
      </c>
      <c r="AE80">
        <v>0</v>
      </c>
      <c r="AF80" s="24"/>
      <c r="AG80">
        <f t="shared" si="5"/>
        <v>24.1836366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9.93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14.458500000000001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0.22107539999999998</v>
      </c>
      <c r="AD81">
        <f t="shared" si="4"/>
        <v>26.0974246</v>
      </c>
      <c r="AE81">
        <v>0</v>
      </c>
      <c r="AF81" s="24"/>
      <c r="AG81">
        <f t="shared" si="5"/>
        <v>26.0974246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11.86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14.458500000000001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0.22913939999999999</v>
      </c>
      <c r="AD82">
        <f t="shared" si="4"/>
        <v>27.0493606</v>
      </c>
      <c r="AE82">
        <v>0</v>
      </c>
      <c r="AF82" s="24"/>
      <c r="AG82">
        <f t="shared" si="5"/>
        <v>27.0493606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12.82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14.458500000000001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8.8800000000000008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0.21309539999999999</v>
      </c>
      <c r="AD83">
        <f t="shared" si="4"/>
        <v>25.155404600000004</v>
      </c>
      <c r="AE83">
        <v>0</v>
      </c>
      <c r="AF83" s="24"/>
      <c r="AG83">
        <f t="shared" si="5"/>
        <v>25.155404600000004</v>
      </c>
      <c r="AI83" s="34">
        <f>PXIL!M83</f>
        <v>0</v>
      </c>
      <c r="AJ83" s="34">
        <f>PXIL!S83</f>
        <v>0</v>
      </c>
      <c r="AK83" s="34">
        <f>RTM_IEX!M83</f>
        <v>2.0299999999999998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14.458500000000001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8.2899999999999991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0.21973139999999999</v>
      </c>
      <c r="AD84">
        <f t="shared" si="4"/>
        <v>25.9387686</v>
      </c>
      <c r="AE84">
        <v>0</v>
      </c>
      <c r="AF84" s="24"/>
      <c r="AG84">
        <f t="shared" si="5"/>
        <v>25.9387686</v>
      </c>
      <c r="AI84" s="34">
        <f>PXIL!M84</f>
        <v>0</v>
      </c>
      <c r="AJ84" s="34">
        <f>PXIL!S84</f>
        <v>0</v>
      </c>
      <c r="AK84" s="34">
        <f>RTM_IEX!M84</f>
        <v>3.41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14.458500000000001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6.39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0.20083139999999999</v>
      </c>
      <c r="AD85">
        <f t="shared" si="4"/>
        <v>23.707668600000002</v>
      </c>
      <c r="AE85">
        <v>0</v>
      </c>
      <c r="AF85" s="24"/>
      <c r="AG85">
        <f t="shared" si="5"/>
        <v>23.707668600000002</v>
      </c>
      <c r="AI85" s="34">
        <f>PXIL!M85</f>
        <v>0</v>
      </c>
      <c r="AJ85" s="34">
        <f>PXIL!S85</f>
        <v>0</v>
      </c>
      <c r="AK85" s="34">
        <f>RTM_IEX!M85</f>
        <v>3.06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14.458500000000001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5.56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0.20402339999999997</v>
      </c>
      <c r="AD86">
        <f t="shared" si="4"/>
        <v>24.084476599999999</v>
      </c>
      <c r="AE86">
        <v>0</v>
      </c>
      <c r="AF86" s="24"/>
      <c r="AG86">
        <f t="shared" si="5"/>
        <v>24.084476599999999</v>
      </c>
      <c r="AI86" s="34">
        <f>PXIL!M86</f>
        <v>0</v>
      </c>
      <c r="AJ86" s="34">
        <f>PXIL!S86</f>
        <v>0</v>
      </c>
      <c r="AK86" s="34">
        <f>RTM_IEX!M86</f>
        <v>4.2699999999999996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14.458500000000001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2.74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0.16378740000000003</v>
      </c>
      <c r="AD87">
        <f t="shared" si="4"/>
        <v>19.334712600000003</v>
      </c>
      <c r="AE87">
        <v>0</v>
      </c>
      <c r="AF87" s="24"/>
      <c r="AG87">
        <f t="shared" si="5"/>
        <v>19.334712600000003</v>
      </c>
      <c r="AI87" s="34">
        <f>PXIL!M87</f>
        <v>0</v>
      </c>
      <c r="AJ87" s="34">
        <f>PXIL!S87</f>
        <v>0</v>
      </c>
      <c r="AK87" s="34">
        <f>RTM_IEX!M87</f>
        <v>2.2999999999999998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14.458500000000001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1.75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0.19999139999999999</v>
      </c>
      <c r="AD88">
        <f t="shared" si="4"/>
        <v>23.608508600000004</v>
      </c>
      <c r="AE88">
        <v>0</v>
      </c>
      <c r="AF88" s="24"/>
      <c r="AG88">
        <f t="shared" si="5"/>
        <v>23.608508600000004</v>
      </c>
      <c r="AI88" s="34">
        <f>PXIL!M88</f>
        <v>0</v>
      </c>
      <c r="AJ88" s="34">
        <f>PXIL!S88</f>
        <v>0</v>
      </c>
      <c r="AK88" s="34">
        <f>RTM_IEX!M88</f>
        <v>1.27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6.33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14.458500000000001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1.33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0.18814739999999999</v>
      </c>
      <c r="AD89">
        <f t="shared" si="4"/>
        <v>22.2103526</v>
      </c>
      <c r="AE89">
        <v>0</v>
      </c>
      <c r="AF89" s="24"/>
      <c r="AG89">
        <f t="shared" si="5"/>
        <v>22.2103526</v>
      </c>
      <c r="AI89" s="34">
        <f>PXIL!M89</f>
        <v>0</v>
      </c>
      <c r="AJ89" s="34">
        <f>PXIL!S89</f>
        <v>0</v>
      </c>
      <c r="AK89" s="34">
        <f>RTM_IEX!M89</f>
        <v>0.8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5.81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14.458500000000001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1.24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0.18109139999999999</v>
      </c>
      <c r="AD90">
        <f t="shared" si="4"/>
        <v>21.377408600000003</v>
      </c>
      <c r="AE90">
        <v>0</v>
      </c>
      <c r="AF90" s="24"/>
      <c r="AG90">
        <f t="shared" si="5"/>
        <v>21.377408600000003</v>
      </c>
      <c r="AI90" s="34">
        <f>PXIL!M90</f>
        <v>0</v>
      </c>
      <c r="AJ90" s="34">
        <f>PXIL!S90</f>
        <v>0</v>
      </c>
      <c r="AK90" s="34">
        <f>RTM_IEX!M90</f>
        <v>0.9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4.96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14.458500000000001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0.1831914</v>
      </c>
      <c r="AD91">
        <f t="shared" si="4"/>
        <v>21.625308600000004</v>
      </c>
      <c r="AE91">
        <v>0</v>
      </c>
      <c r="AF91" s="24"/>
      <c r="AG91">
        <f t="shared" si="5"/>
        <v>21.625308600000004</v>
      </c>
      <c r="AI91" s="34">
        <f>PXIL!M91</f>
        <v>0</v>
      </c>
      <c r="AJ91" s="34">
        <f>PXIL!S91</f>
        <v>0</v>
      </c>
      <c r="AK91" s="34">
        <f>RTM_IEX!M91</f>
        <v>0.65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5.88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14.458500000000001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0.1918434</v>
      </c>
      <c r="AD92">
        <f t="shared" si="4"/>
        <v>22.6466566</v>
      </c>
      <c r="AE92">
        <v>0</v>
      </c>
      <c r="AF92" s="24"/>
      <c r="AG92">
        <f t="shared" si="5"/>
        <v>22.6466566</v>
      </c>
      <c r="AI92" s="34">
        <f>PXIL!M92</f>
        <v>0</v>
      </c>
      <c r="AJ92" s="34">
        <f>PXIL!S92</f>
        <v>0</v>
      </c>
      <c r="AK92" s="34">
        <f>RTM_IEX!M92</f>
        <v>0.84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6.54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14.458500000000001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1.63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0.16277939999999999</v>
      </c>
      <c r="AD93">
        <f t="shared" si="4"/>
        <v>19.215720600000001</v>
      </c>
      <c r="AE93">
        <v>0</v>
      </c>
      <c r="AF93" s="24"/>
      <c r="AG93">
        <f t="shared" si="5"/>
        <v>19.215720600000001</v>
      </c>
      <c r="AI93" s="34">
        <f>PXIL!M93</f>
        <v>0</v>
      </c>
      <c r="AJ93" s="34">
        <f>PXIL!S93</f>
        <v>0</v>
      </c>
      <c r="AK93" s="34">
        <f>RTM_IEX!M93</f>
        <v>0.96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2.33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14.458500000000001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1.43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0.15244740000000001</v>
      </c>
      <c r="AD94">
        <f t="shared" si="4"/>
        <v>17.996052599999999</v>
      </c>
      <c r="AE94">
        <v>0</v>
      </c>
      <c r="AF94" s="24"/>
      <c r="AG94">
        <f t="shared" si="5"/>
        <v>17.996052599999999</v>
      </c>
      <c r="AI94" s="34">
        <f>PXIL!M94</f>
        <v>0</v>
      </c>
      <c r="AJ94" s="34">
        <f>PXIL!S94</f>
        <v>0</v>
      </c>
      <c r="AK94" s="34">
        <f>RTM_IEX!M94</f>
        <v>0.7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1.56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14.458500000000001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2.19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0.17159940000000001</v>
      </c>
      <c r="AD95">
        <f t="shared" si="4"/>
        <v>20.256900600000002</v>
      </c>
      <c r="AE95">
        <v>0</v>
      </c>
      <c r="AF95" s="24"/>
      <c r="AG95">
        <f t="shared" si="5"/>
        <v>20.256900600000002</v>
      </c>
      <c r="AI95" s="34">
        <f>PXIL!M95</f>
        <v>0</v>
      </c>
      <c r="AJ95" s="34">
        <f>PXIL!S95</f>
        <v>0</v>
      </c>
      <c r="AK95" s="34">
        <f>RTM_IEX!M95</f>
        <v>1.37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2.41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14.458500000000001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0.1633674</v>
      </c>
      <c r="AD96">
        <f t="shared" si="4"/>
        <v>19.285132600000001</v>
      </c>
      <c r="AE96">
        <v>0</v>
      </c>
      <c r="AF96" s="24"/>
      <c r="AG96">
        <f t="shared" si="5"/>
        <v>19.285132600000001</v>
      </c>
      <c r="AI96" s="34">
        <f>PXIL!M96</f>
        <v>0</v>
      </c>
      <c r="AJ96" s="34">
        <f>PXIL!S96</f>
        <v>0</v>
      </c>
      <c r="AK96" s="34">
        <f>RTM_IEX!M96</f>
        <v>0.79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1.8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14.458500000000001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3.63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0.17949539999999997</v>
      </c>
      <c r="AD97">
        <f t="shared" si="4"/>
        <v>21.189004600000001</v>
      </c>
      <c r="AE97">
        <v>0</v>
      </c>
      <c r="AF97" s="24"/>
      <c r="AG97">
        <f t="shared" si="5"/>
        <v>21.189004600000001</v>
      </c>
      <c r="AI97" s="34">
        <f>PXIL!M97</f>
        <v>0</v>
      </c>
      <c r="AJ97" s="34">
        <f>PXIL!S97</f>
        <v>0</v>
      </c>
      <c r="AK97" s="34">
        <f>RTM_IEX!M97</f>
        <v>0.87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2.41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14.458500000000001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3.52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0.1798314</v>
      </c>
      <c r="AD98">
        <f t="shared" si="4"/>
        <v>21.228668599999999</v>
      </c>
      <c r="AE98">
        <v>0</v>
      </c>
      <c r="AF98" s="24"/>
      <c r="AG98">
        <f t="shared" si="5"/>
        <v>21.228668599999999</v>
      </c>
      <c r="AI98" s="34">
        <f>PXIL!M98</f>
        <v>0</v>
      </c>
      <c r="AJ98" s="34">
        <f>PXIL!S98</f>
        <v>0</v>
      </c>
      <c r="AK98" s="34">
        <f>RTM_IEX!M98</f>
        <v>0.7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2.73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0.34700399999999954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6.1617500000000013E-2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4.3923726000000005E-3</v>
      </c>
      <c r="AD99">
        <f t="shared" si="6"/>
        <v>0.5185091274000001</v>
      </c>
      <c r="AE99">
        <f t="shared" ref="AE99:AT99" si="8">SUM(AE3:AE98)/4000</f>
        <v>0</v>
      </c>
      <c r="AG99">
        <f t="shared" si="8"/>
        <v>0.5185091274000001</v>
      </c>
      <c r="AI99">
        <f t="shared" si="8"/>
        <v>0</v>
      </c>
      <c r="AJ99">
        <f t="shared" si="8"/>
        <v>0</v>
      </c>
      <c r="AK99">
        <f t="shared" si="8"/>
        <v>6.8374999999999998E-3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0.1074425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45477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'[1]04'!B5</f>
        <v>290</v>
      </c>
      <c r="C3" s="16">
        <f>'[1]04'!C5</f>
        <v>0</v>
      </c>
      <c r="D3" s="16">
        <f>'[1]04'!D5</f>
        <v>0</v>
      </c>
      <c r="E3" s="16">
        <f>'[1]04'!E5</f>
        <v>0</v>
      </c>
      <c r="F3" s="15">
        <f>SUM(B3:E3)</f>
        <v>290</v>
      </c>
      <c r="G3" s="15">
        <f>'[1]04'!H5</f>
        <v>148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148</v>
      </c>
      <c r="L3" s="18">
        <f>frq!C3</f>
        <v>1</v>
      </c>
      <c r="M3" s="16">
        <f t="shared" ref="M3:M34" si="0">IF($L3=1,G3,IF(AND($L3=0.985,G3&gt;0.985*B3),B3*0.985,IF(AND($L3=0.965,G3&gt;0.965*B3),0.965*B3,G3)))</f>
        <v>148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148</v>
      </c>
      <c r="R3" s="17"/>
    </row>
    <row r="4" spans="1:18">
      <c r="A4" s="8" t="s">
        <v>46</v>
      </c>
      <c r="B4" s="15">
        <f>'[1]04'!B6</f>
        <v>290</v>
      </c>
      <c r="C4" s="16">
        <f>'[1]04'!C6</f>
        <v>0</v>
      </c>
      <c r="D4" s="16">
        <f>'[1]04'!D6</f>
        <v>0</v>
      </c>
      <c r="E4" s="16">
        <f>'[1]04'!E6</f>
        <v>0</v>
      </c>
      <c r="F4" s="15">
        <f>SUM(B4:E4)</f>
        <v>290</v>
      </c>
      <c r="G4" s="15">
        <f>'[1]04'!H6</f>
        <v>148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148</v>
      </c>
      <c r="L4" s="18">
        <f>frq!C4</f>
        <v>1</v>
      </c>
      <c r="M4" s="16">
        <f t="shared" si="0"/>
        <v>148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148</v>
      </c>
      <c r="R4" s="17"/>
    </row>
    <row r="5" spans="1:18">
      <c r="A5" s="8" t="s">
        <v>47</v>
      </c>
      <c r="B5" s="15">
        <f>'[1]04'!B7</f>
        <v>290</v>
      </c>
      <c r="C5" s="16">
        <f>'[1]04'!C7</f>
        <v>0</v>
      </c>
      <c r="D5" s="16">
        <f>'[1]04'!D7</f>
        <v>0</v>
      </c>
      <c r="E5" s="16">
        <f>'[1]04'!E7</f>
        <v>0</v>
      </c>
      <c r="F5" s="15">
        <f t="shared" ref="F5:F68" si="6">SUM(B5:E5)</f>
        <v>290</v>
      </c>
      <c r="G5" s="15">
        <f>'[1]04'!H7</f>
        <v>148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148</v>
      </c>
      <c r="L5" s="18">
        <f>frq!C5</f>
        <v>1</v>
      </c>
      <c r="M5" s="16">
        <f t="shared" si="0"/>
        <v>148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148</v>
      </c>
      <c r="R5" s="17"/>
    </row>
    <row r="6" spans="1:18">
      <c r="A6" s="8" t="s">
        <v>48</v>
      </c>
      <c r="B6" s="15">
        <f>'[1]04'!B8</f>
        <v>290</v>
      </c>
      <c r="C6" s="16">
        <f>'[1]04'!C8</f>
        <v>0</v>
      </c>
      <c r="D6" s="16">
        <f>'[1]04'!D8</f>
        <v>0</v>
      </c>
      <c r="E6" s="16">
        <f>'[1]04'!E8</f>
        <v>0</v>
      </c>
      <c r="F6" s="15">
        <f t="shared" si="6"/>
        <v>290</v>
      </c>
      <c r="G6" s="15">
        <f>'[1]04'!H8</f>
        <v>148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148</v>
      </c>
      <c r="L6" s="18">
        <f>frq!C6</f>
        <v>1</v>
      </c>
      <c r="M6" s="16">
        <f t="shared" si="0"/>
        <v>148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148</v>
      </c>
      <c r="R6" s="17"/>
    </row>
    <row r="7" spans="1:18">
      <c r="A7" s="8" t="s">
        <v>49</v>
      </c>
      <c r="B7" s="15">
        <f>'[1]04'!B9</f>
        <v>290</v>
      </c>
      <c r="C7" s="16">
        <f>'[1]04'!C9</f>
        <v>0</v>
      </c>
      <c r="D7" s="16">
        <f>'[1]04'!D9</f>
        <v>0</v>
      </c>
      <c r="E7" s="16">
        <f>'[1]04'!E9</f>
        <v>0</v>
      </c>
      <c r="F7" s="15">
        <f t="shared" si="6"/>
        <v>290</v>
      </c>
      <c r="G7" s="15">
        <f>'[1]04'!H9</f>
        <v>148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148</v>
      </c>
      <c r="L7" s="18">
        <f>frq!C7</f>
        <v>1</v>
      </c>
      <c r="M7" s="16">
        <f t="shared" si="0"/>
        <v>148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148</v>
      </c>
      <c r="R7" s="17"/>
    </row>
    <row r="8" spans="1:18">
      <c r="A8" s="8" t="s">
        <v>50</v>
      </c>
      <c r="B8" s="15">
        <f>'[1]04'!B10</f>
        <v>290</v>
      </c>
      <c r="C8" s="16">
        <f>'[1]04'!C10</f>
        <v>0</v>
      </c>
      <c r="D8" s="16">
        <f>'[1]04'!D10</f>
        <v>0</v>
      </c>
      <c r="E8" s="16">
        <f>'[1]04'!E10</f>
        <v>0</v>
      </c>
      <c r="F8" s="15">
        <f t="shared" si="6"/>
        <v>290</v>
      </c>
      <c r="G8" s="15">
        <f>'[1]04'!H10</f>
        <v>148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148</v>
      </c>
      <c r="L8" s="18">
        <f>frq!C8</f>
        <v>1</v>
      </c>
      <c r="M8" s="16">
        <f t="shared" si="0"/>
        <v>148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148</v>
      </c>
      <c r="R8" s="17"/>
    </row>
    <row r="9" spans="1:18">
      <c r="A9" s="8" t="s">
        <v>51</v>
      </c>
      <c r="B9" s="15">
        <f>'[1]04'!B11</f>
        <v>290</v>
      </c>
      <c r="C9" s="16">
        <f>'[1]04'!C11</f>
        <v>0</v>
      </c>
      <c r="D9" s="16">
        <f>'[1]04'!D11</f>
        <v>0</v>
      </c>
      <c r="E9" s="16">
        <f>'[1]04'!E11</f>
        <v>0</v>
      </c>
      <c r="F9" s="15">
        <f t="shared" si="6"/>
        <v>290</v>
      </c>
      <c r="G9" s="15">
        <f>'[1]04'!H11</f>
        <v>148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148</v>
      </c>
      <c r="L9" s="18">
        <f>frq!C9</f>
        <v>1</v>
      </c>
      <c r="M9" s="16">
        <f t="shared" si="0"/>
        <v>148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148</v>
      </c>
      <c r="R9" s="17"/>
    </row>
    <row r="10" spans="1:18">
      <c r="A10" s="8" t="s">
        <v>52</v>
      </c>
      <c r="B10" s="15">
        <f>'[1]04'!B12</f>
        <v>290</v>
      </c>
      <c r="C10" s="16">
        <f>'[1]04'!C12</f>
        <v>0</v>
      </c>
      <c r="D10" s="16">
        <f>'[1]04'!D12</f>
        <v>0</v>
      </c>
      <c r="E10" s="16">
        <f>'[1]04'!E12</f>
        <v>0</v>
      </c>
      <c r="F10" s="15">
        <f t="shared" si="6"/>
        <v>290</v>
      </c>
      <c r="G10" s="15">
        <f>'[1]04'!H12</f>
        <v>148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148</v>
      </c>
      <c r="L10" s="18">
        <f>frq!C10</f>
        <v>1</v>
      </c>
      <c r="M10" s="16">
        <f t="shared" si="0"/>
        <v>148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148</v>
      </c>
      <c r="R10" s="17"/>
    </row>
    <row r="11" spans="1:18">
      <c r="A11" s="8" t="s">
        <v>53</v>
      </c>
      <c r="B11" s="15">
        <f>'[1]04'!B13</f>
        <v>290</v>
      </c>
      <c r="C11" s="16">
        <f>'[1]04'!C13</f>
        <v>0</v>
      </c>
      <c r="D11" s="16">
        <f>'[1]04'!D13</f>
        <v>0</v>
      </c>
      <c r="E11" s="16">
        <f>'[1]04'!E13</f>
        <v>0</v>
      </c>
      <c r="F11" s="15">
        <f t="shared" si="6"/>
        <v>290</v>
      </c>
      <c r="G11" s="15">
        <f>'[1]04'!H13</f>
        <v>148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148</v>
      </c>
      <c r="L11" s="18">
        <f>frq!C11</f>
        <v>1</v>
      </c>
      <c r="M11" s="16">
        <f t="shared" si="0"/>
        <v>148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148</v>
      </c>
      <c r="R11" s="17"/>
    </row>
    <row r="12" spans="1:18">
      <c r="A12" s="8" t="s">
        <v>54</v>
      </c>
      <c r="B12" s="15">
        <f>'[1]04'!B14</f>
        <v>290</v>
      </c>
      <c r="C12" s="16">
        <f>'[1]04'!C14</f>
        <v>0</v>
      </c>
      <c r="D12" s="16">
        <f>'[1]04'!D14</f>
        <v>0</v>
      </c>
      <c r="E12" s="16">
        <f>'[1]04'!E14</f>
        <v>0</v>
      </c>
      <c r="F12" s="15">
        <f t="shared" si="6"/>
        <v>290</v>
      </c>
      <c r="G12" s="15">
        <f>'[1]04'!H14</f>
        <v>148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148</v>
      </c>
      <c r="L12" s="18">
        <f>frq!C12</f>
        <v>1</v>
      </c>
      <c r="M12" s="16">
        <f t="shared" si="0"/>
        <v>148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148</v>
      </c>
      <c r="R12" s="17"/>
    </row>
    <row r="13" spans="1:18">
      <c r="A13" s="8" t="s">
        <v>55</v>
      </c>
      <c r="B13" s="15">
        <f>'[1]04'!B15</f>
        <v>290</v>
      </c>
      <c r="C13" s="16">
        <f>'[1]04'!C15</f>
        <v>0</v>
      </c>
      <c r="D13" s="16">
        <f>'[1]04'!D15</f>
        <v>0</v>
      </c>
      <c r="E13" s="16">
        <f>'[1]04'!E15</f>
        <v>0</v>
      </c>
      <c r="F13" s="15">
        <f t="shared" si="6"/>
        <v>290</v>
      </c>
      <c r="G13" s="15">
        <f>'[1]04'!H15</f>
        <v>148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148</v>
      </c>
      <c r="L13" s="18">
        <f>frq!C13</f>
        <v>1</v>
      </c>
      <c r="M13" s="16">
        <f t="shared" si="0"/>
        <v>148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148</v>
      </c>
      <c r="R13" s="17"/>
    </row>
    <row r="14" spans="1:18">
      <c r="A14" s="8" t="s">
        <v>56</v>
      </c>
      <c r="B14" s="15">
        <f>'[1]04'!B16</f>
        <v>290</v>
      </c>
      <c r="C14" s="16">
        <f>'[1]04'!C16</f>
        <v>0</v>
      </c>
      <c r="D14" s="16">
        <f>'[1]04'!D16</f>
        <v>0</v>
      </c>
      <c r="E14" s="16">
        <f>'[1]04'!E16</f>
        <v>0</v>
      </c>
      <c r="F14" s="15">
        <f t="shared" si="6"/>
        <v>290</v>
      </c>
      <c r="G14" s="15">
        <f>'[1]04'!H16</f>
        <v>148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148</v>
      </c>
      <c r="L14" s="18">
        <f>frq!C14</f>
        <v>1</v>
      </c>
      <c r="M14" s="16">
        <f t="shared" si="0"/>
        <v>148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148</v>
      </c>
      <c r="R14" s="17"/>
    </row>
    <row r="15" spans="1:18">
      <c r="A15" s="8" t="s">
        <v>57</v>
      </c>
      <c r="B15" s="15">
        <f>'[1]04'!B17</f>
        <v>290</v>
      </c>
      <c r="C15" s="16">
        <f>'[1]04'!C17</f>
        <v>0</v>
      </c>
      <c r="D15" s="16">
        <f>'[1]04'!D17</f>
        <v>0</v>
      </c>
      <c r="E15" s="16">
        <f>'[1]04'!E17</f>
        <v>0</v>
      </c>
      <c r="F15" s="15">
        <f t="shared" si="6"/>
        <v>290</v>
      </c>
      <c r="G15" s="15">
        <f>'[1]04'!H17</f>
        <v>148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148</v>
      </c>
      <c r="L15" s="18">
        <f>frq!C15</f>
        <v>1</v>
      </c>
      <c r="M15" s="16">
        <f t="shared" si="0"/>
        <v>148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148</v>
      </c>
      <c r="R15" s="17"/>
    </row>
    <row r="16" spans="1:18">
      <c r="A16" s="8" t="s">
        <v>58</v>
      </c>
      <c r="B16" s="15">
        <f>'[1]04'!B18</f>
        <v>290</v>
      </c>
      <c r="C16" s="16">
        <f>'[1]04'!C18</f>
        <v>0</v>
      </c>
      <c r="D16" s="16">
        <f>'[1]04'!D18</f>
        <v>0</v>
      </c>
      <c r="E16" s="16">
        <f>'[1]04'!E18</f>
        <v>0</v>
      </c>
      <c r="F16" s="15">
        <f t="shared" si="6"/>
        <v>290</v>
      </c>
      <c r="G16" s="15">
        <f>'[1]04'!H18</f>
        <v>148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148</v>
      </c>
      <c r="L16" s="18">
        <f>frq!C16</f>
        <v>1</v>
      </c>
      <c r="M16" s="16">
        <f t="shared" si="0"/>
        <v>148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148</v>
      </c>
      <c r="R16" s="17"/>
    </row>
    <row r="17" spans="1:18">
      <c r="A17" s="8" t="s">
        <v>59</v>
      </c>
      <c r="B17" s="15">
        <f>'[1]04'!B19</f>
        <v>290</v>
      </c>
      <c r="C17" s="16">
        <f>'[1]04'!C19</f>
        <v>0</v>
      </c>
      <c r="D17" s="16">
        <f>'[1]04'!D19</f>
        <v>0</v>
      </c>
      <c r="E17" s="16">
        <f>'[1]04'!E19</f>
        <v>0</v>
      </c>
      <c r="F17" s="15">
        <f t="shared" si="6"/>
        <v>290</v>
      </c>
      <c r="G17" s="15">
        <f>'[1]04'!H19</f>
        <v>148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148</v>
      </c>
      <c r="L17" s="18">
        <f>frq!C17</f>
        <v>1</v>
      </c>
      <c r="M17" s="16">
        <f t="shared" si="0"/>
        <v>148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148</v>
      </c>
      <c r="R17" s="17"/>
    </row>
    <row r="18" spans="1:18">
      <c r="A18" s="8" t="s">
        <v>60</v>
      </c>
      <c r="B18" s="15">
        <f>'[1]04'!B20</f>
        <v>290</v>
      </c>
      <c r="C18" s="16">
        <f>'[1]04'!C20</f>
        <v>0</v>
      </c>
      <c r="D18" s="16">
        <f>'[1]04'!D20</f>
        <v>0</v>
      </c>
      <c r="E18" s="16">
        <f>'[1]04'!E20</f>
        <v>0</v>
      </c>
      <c r="F18" s="15">
        <f t="shared" si="6"/>
        <v>290</v>
      </c>
      <c r="G18" s="15">
        <f>'[1]04'!H20</f>
        <v>148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148</v>
      </c>
      <c r="L18" s="18">
        <f>frq!C18</f>
        <v>1</v>
      </c>
      <c r="M18" s="16">
        <f t="shared" si="0"/>
        <v>148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148</v>
      </c>
      <c r="R18" s="17"/>
    </row>
    <row r="19" spans="1:18">
      <c r="A19" s="8" t="s">
        <v>61</v>
      </c>
      <c r="B19" s="15">
        <f>'[1]04'!B21</f>
        <v>290</v>
      </c>
      <c r="C19" s="16">
        <f>'[1]04'!C21</f>
        <v>0</v>
      </c>
      <c r="D19" s="16">
        <f>'[1]04'!D21</f>
        <v>0</v>
      </c>
      <c r="E19" s="16">
        <f>'[1]04'!E21</f>
        <v>0</v>
      </c>
      <c r="F19" s="15">
        <f t="shared" si="6"/>
        <v>290</v>
      </c>
      <c r="G19" s="15">
        <f>'[1]04'!H21</f>
        <v>148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148</v>
      </c>
      <c r="L19" s="18">
        <f>frq!C19</f>
        <v>1</v>
      </c>
      <c r="M19" s="16">
        <f t="shared" si="0"/>
        <v>148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148</v>
      </c>
      <c r="R19" s="17"/>
    </row>
    <row r="20" spans="1:18">
      <c r="A20" s="8" t="s">
        <v>62</v>
      </c>
      <c r="B20" s="15">
        <f>'[1]04'!B22</f>
        <v>290</v>
      </c>
      <c r="C20" s="16">
        <f>'[1]04'!C22</f>
        <v>0</v>
      </c>
      <c r="D20" s="16">
        <f>'[1]04'!D22</f>
        <v>0</v>
      </c>
      <c r="E20" s="16">
        <f>'[1]04'!E22</f>
        <v>0</v>
      </c>
      <c r="F20" s="15">
        <f t="shared" si="6"/>
        <v>290</v>
      </c>
      <c r="G20" s="15">
        <f>'[1]04'!H22</f>
        <v>148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148</v>
      </c>
      <c r="L20" s="18">
        <f>frq!C20</f>
        <v>1</v>
      </c>
      <c r="M20" s="16">
        <f t="shared" si="0"/>
        <v>148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148</v>
      </c>
      <c r="R20" s="17"/>
    </row>
    <row r="21" spans="1:18">
      <c r="A21" s="8" t="s">
        <v>63</v>
      </c>
      <c r="B21" s="15">
        <f>'[1]04'!B23</f>
        <v>290</v>
      </c>
      <c r="C21" s="16">
        <f>'[1]04'!C23</f>
        <v>0</v>
      </c>
      <c r="D21" s="16">
        <f>'[1]04'!D23</f>
        <v>0</v>
      </c>
      <c r="E21" s="16">
        <f>'[1]04'!E23</f>
        <v>0</v>
      </c>
      <c r="F21" s="15">
        <f t="shared" si="6"/>
        <v>290</v>
      </c>
      <c r="G21" s="15">
        <f>'[1]04'!H23</f>
        <v>148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148</v>
      </c>
      <c r="L21" s="18">
        <f>frq!C21</f>
        <v>1</v>
      </c>
      <c r="M21" s="16">
        <f t="shared" si="0"/>
        <v>148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148</v>
      </c>
      <c r="R21" s="17"/>
    </row>
    <row r="22" spans="1:18">
      <c r="A22" s="8" t="s">
        <v>64</v>
      </c>
      <c r="B22" s="15">
        <f>'[1]04'!B24</f>
        <v>290</v>
      </c>
      <c r="C22" s="16">
        <f>'[1]04'!C24</f>
        <v>0</v>
      </c>
      <c r="D22" s="16">
        <f>'[1]04'!D24</f>
        <v>0</v>
      </c>
      <c r="E22" s="16">
        <f>'[1]04'!E24</f>
        <v>0</v>
      </c>
      <c r="F22" s="15">
        <f t="shared" si="6"/>
        <v>290</v>
      </c>
      <c r="G22" s="15">
        <f>'[1]04'!H24</f>
        <v>148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148</v>
      </c>
      <c r="L22" s="18">
        <f>frq!C22</f>
        <v>1</v>
      </c>
      <c r="M22" s="16">
        <f t="shared" si="0"/>
        <v>148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148</v>
      </c>
      <c r="R22" s="17"/>
    </row>
    <row r="23" spans="1:18">
      <c r="A23" s="8" t="s">
        <v>65</v>
      </c>
      <c r="B23" s="15">
        <f>'[1]04'!B25</f>
        <v>290</v>
      </c>
      <c r="C23" s="16">
        <f>'[1]04'!C25</f>
        <v>0</v>
      </c>
      <c r="D23" s="16">
        <f>'[1]04'!D25</f>
        <v>0</v>
      </c>
      <c r="E23" s="16">
        <f>'[1]04'!E25</f>
        <v>0</v>
      </c>
      <c r="F23" s="15">
        <f t="shared" si="6"/>
        <v>290</v>
      </c>
      <c r="G23" s="15">
        <f>'[1]04'!H25</f>
        <v>148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148</v>
      </c>
      <c r="L23" s="18">
        <f>frq!C23</f>
        <v>1</v>
      </c>
      <c r="M23" s="16">
        <f t="shared" si="0"/>
        <v>148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148</v>
      </c>
      <c r="R23" s="17"/>
    </row>
    <row r="24" spans="1:18">
      <c r="A24" s="8" t="s">
        <v>66</v>
      </c>
      <c r="B24" s="15">
        <f>'[1]04'!B26</f>
        <v>290</v>
      </c>
      <c r="C24" s="16">
        <f>'[1]04'!C26</f>
        <v>0</v>
      </c>
      <c r="D24" s="16">
        <f>'[1]04'!D26</f>
        <v>0</v>
      </c>
      <c r="E24" s="16">
        <f>'[1]04'!E26</f>
        <v>0</v>
      </c>
      <c r="F24" s="15">
        <f t="shared" si="6"/>
        <v>290</v>
      </c>
      <c r="G24" s="15">
        <f>'[1]04'!H26</f>
        <v>148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148</v>
      </c>
      <c r="L24" s="18">
        <f>frq!C24</f>
        <v>1</v>
      </c>
      <c r="M24" s="16">
        <f t="shared" si="0"/>
        <v>148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148</v>
      </c>
      <c r="R24" s="17"/>
    </row>
    <row r="25" spans="1:18">
      <c r="A25" s="8" t="s">
        <v>67</v>
      </c>
      <c r="B25" s="15">
        <f>'[1]04'!B27</f>
        <v>290</v>
      </c>
      <c r="C25" s="16">
        <f>'[1]04'!C27</f>
        <v>0</v>
      </c>
      <c r="D25" s="16">
        <f>'[1]04'!D27</f>
        <v>0</v>
      </c>
      <c r="E25" s="16">
        <f>'[1]04'!E27</f>
        <v>0</v>
      </c>
      <c r="F25" s="15">
        <f t="shared" si="6"/>
        <v>290</v>
      </c>
      <c r="G25" s="15">
        <f>'[1]04'!H27</f>
        <v>148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148</v>
      </c>
      <c r="L25" s="18">
        <f>frq!C25</f>
        <v>1</v>
      </c>
      <c r="M25" s="16">
        <f t="shared" si="0"/>
        <v>148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148</v>
      </c>
      <c r="R25" s="17"/>
    </row>
    <row r="26" spans="1:18">
      <c r="A26" s="8" t="s">
        <v>68</v>
      </c>
      <c r="B26" s="15">
        <f>'[1]04'!B28</f>
        <v>290</v>
      </c>
      <c r="C26" s="16">
        <f>'[1]04'!C28</f>
        <v>0</v>
      </c>
      <c r="D26" s="16">
        <f>'[1]04'!D28</f>
        <v>0</v>
      </c>
      <c r="E26" s="16">
        <f>'[1]04'!E28</f>
        <v>0</v>
      </c>
      <c r="F26" s="15">
        <f t="shared" si="6"/>
        <v>290</v>
      </c>
      <c r="G26" s="15">
        <f>'[1]04'!H28</f>
        <v>148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148</v>
      </c>
      <c r="L26" s="18">
        <f>frq!C26</f>
        <v>1</v>
      </c>
      <c r="M26" s="16">
        <f t="shared" si="0"/>
        <v>148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148</v>
      </c>
      <c r="R26" s="17"/>
    </row>
    <row r="27" spans="1:18">
      <c r="A27" s="8" t="s">
        <v>69</v>
      </c>
      <c r="B27" s="15">
        <f>'[1]04'!B29</f>
        <v>290</v>
      </c>
      <c r="C27" s="16">
        <f>'[1]04'!C29</f>
        <v>0</v>
      </c>
      <c r="D27" s="16">
        <f>'[1]04'!D29</f>
        <v>0</v>
      </c>
      <c r="E27" s="16">
        <f>'[1]04'!E29</f>
        <v>0</v>
      </c>
      <c r="F27" s="15">
        <f t="shared" si="6"/>
        <v>290</v>
      </c>
      <c r="G27" s="15">
        <f>'[1]04'!H29</f>
        <v>148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148</v>
      </c>
      <c r="L27" s="18">
        <f>frq!C27</f>
        <v>1</v>
      </c>
      <c r="M27" s="16">
        <f t="shared" si="0"/>
        <v>148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148</v>
      </c>
      <c r="R27" s="17"/>
    </row>
    <row r="28" spans="1:18">
      <c r="A28" s="8" t="s">
        <v>70</v>
      </c>
      <c r="B28" s="15">
        <f>'[1]04'!B30</f>
        <v>290</v>
      </c>
      <c r="C28" s="16">
        <f>'[1]04'!C30</f>
        <v>0</v>
      </c>
      <c r="D28" s="16">
        <f>'[1]04'!D30</f>
        <v>0</v>
      </c>
      <c r="E28" s="16">
        <f>'[1]04'!E30</f>
        <v>0</v>
      </c>
      <c r="F28" s="15">
        <f t="shared" si="6"/>
        <v>290</v>
      </c>
      <c r="G28" s="15">
        <f>'[1]04'!H30</f>
        <v>148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148</v>
      </c>
      <c r="L28" s="18">
        <f>frq!C28</f>
        <v>1</v>
      </c>
      <c r="M28" s="16">
        <f t="shared" si="0"/>
        <v>148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148</v>
      </c>
      <c r="R28" s="17"/>
    </row>
    <row r="29" spans="1:18">
      <c r="A29" s="8" t="s">
        <v>71</v>
      </c>
      <c r="B29" s="15">
        <f>'[1]04'!B31</f>
        <v>290</v>
      </c>
      <c r="C29" s="16">
        <f>'[1]04'!C31</f>
        <v>0</v>
      </c>
      <c r="D29" s="16">
        <f>'[1]04'!D31</f>
        <v>0</v>
      </c>
      <c r="E29" s="16">
        <f>'[1]04'!E31</f>
        <v>0</v>
      </c>
      <c r="F29" s="15">
        <f t="shared" si="6"/>
        <v>290</v>
      </c>
      <c r="G29" s="15">
        <f>'[1]04'!H31</f>
        <v>148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148</v>
      </c>
      <c r="L29" s="18">
        <f>frq!C29</f>
        <v>1</v>
      </c>
      <c r="M29" s="16">
        <f t="shared" si="0"/>
        <v>148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148</v>
      </c>
      <c r="R29" s="17"/>
    </row>
    <row r="30" spans="1:18">
      <c r="A30" s="8" t="s">
        <v>72</v>
      </c>
      <c r="B30" s="15">
        <f>'[1]04'!B32</f>
        <v>290</v>
      </c>
      <c r="C30" s="16">
        <f>'[1]04'!C32</f>
        <v>0</v>
      </c>
      <c r="D30" s="16">
        <f>'[1]04'!D32</f>
        <v>0</v>
      </c>
      <c r="E30" s="16">
        <f>'[1]04'!E32</f>
        <v>0</v>
      </c>
      <c r="F30" s="15">
        <f t="shared" si="6"/>
        <v>290</v>
      </c>
      <c r="G30" s="15">
        <f>'[1]04'!H32</f>
        <v>148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148</v>
      </c>
      <c r="L30" s="18">
        <f>frq!C30</f>
        <v>1</v>
      </c>
      <c r="M30" s="16">
        <f t="shared" si="0"/>
        <v>148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148</v>
      </c>
      <c r="R30" s="17"/>
    </row>
    <row r="31" spans="1:18">
      <c r="A31" s="8" t="s">
        <v>73</v>
      </c>
      <c r="B31" s="15">
        <f>'[1]04'!B33</f>
        <v>290</v>
      </c>
      <c r="C31" s="16">
        <f>'[1]04'!C33</f>
        <v>0</v>
      </c>
      <c r="D31" s="16">
        <f>'[1]04'!D33</f>
        <v>0</v>
      </c>
      <c r="E31" s="16">
        <f>'[1]04'!E33</f>
        <v>0</v>
      </c>
      <c r="F31" s="15">
        <f t="shared" si="6"/>
        <v>290</v>
      </c>
      <c r="G31" s="15">
        <f>'[1]04'!H33</f>
        <v>148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148</v>
      </c>
      <c r="L31" s="18">
        <f>frq!C31</f>
        <v>1</v>
      </c>
      <c r="M31" s="16">
        <f t="shared" si="0"/>
        <v>148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148</v>
      </c>
      <c r="R31" s="17"/>
    </row>
    <row r="32" spans="1:18">
      <c r="A32" s="8" t="s">
        <v>74</v>
      </c>
      <c r="B32" s="15">
        <f>'[1]04'!B34</f>
        <v>290</v>
      </c>
      <c r="C32" s="16">
        <f>'[1]04'!C34</f>
        <v>0</v>
      </c>
      <c r="D32" s="16">
        <f>'[1]04'!D34</f>
        <v>0</v>
      </c>
      <c r="E32" s="16">
        <f>'[1]04'!E34</f>
        <v>0</v>
      </c>
      <c r="F32" s="15">
        <f t="shared" si="6"/>
        <v>290</v>
      </c>
      <c r="G32" s="15">
        <f>'[1]04'!H34</f>
        <v>148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148</v>
      </c>
      <c r="L32" s="18">
        <f>frq!C32</f>
        <v>1</v>
      </c>
      <c r="M32" s="16">
        <f t="shared" si="0"/>
        <v>148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148</v>
      </c>
      <c r="R32" s="17"/>
    </row>
    <row r="33" spans="1:18">
      <c r="A33" s="8" t="s">
        <v>75</v>
      </c>
      <c r="B33" s="15">
        <f>'[1]04'!B35</f>
        <v>290</v>
      </c>
      <c r="C33" s="16">
        <f>'[1]04'!C35</f>
        <v>0</v>
      </c>
      <c r="D33" s="16">
        <f>'[1]04'!D35</f>
        <v>0</v>
      </c>
      <c r="E33" s="16">
        <f>'[1]04'!E35</f>
        <v>0</v>
      </c>
      <c r="F33" s="15">
        <f t="shared" si="6"/>
        <v>290</v>
      </c>
      <c r="G33" s="15">
        <f>'[1]04'!H35</f>
        <v>148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148</v>
      </c>
      <c r="L33" s="18">
        <f>frq!C33</f>
        <v>1</v>
      </c>
      <c r="M33" s="16">
        <f t="shared" si="0"/>
        <v>148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148</v>
      </c>
      <c r="R33" s="17"/>
    </row>
    <row r="34" spans="1:18">
      <c r="A34" s="8" t="s">
        <v>76</v>
      </c>
      <c r="B34" s="15">
        <f>'[1]04'!B36</f>
        <v>290</v>
      </c>
      <c r="C34" s="16">
        <f>'[1]04'!C36</f>
        <v>0</v>
      </c>
      <c r="D34" s="16">
        <f>'[1]04'!D36</f>
        <v>0</v>
      </c>
      <c r="E34" s="16">
        <f>'[1]04'!E36</f>
        <v>0</v>
      </c>
      <c r="F34" s="15">
        <f t="shared" si="6"/>
        <v>290</v>
      </c>
      <c r="G34" s="15">
        <f>'[1]04'!H36</f>
        <v>148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148</v>
      </c>
      <c r="L34" s="18">
        <f>frq!C34</f>
        <v>1</v>
      </c>
      <c r="M34" s="16">
        <f t="shared" si="0"/>
        <v>148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148</v>
      </c>
      <c r="R34" s="17"/>
    </row>
    <row r="35" spans="1:18">
      <c r="A35" s="8" t="s">
        <v>77</v>
      </c>
      <c r="B35" s="15">
        <f>'[1]04'!B37</f>
        <v>290</v>
      </c>
      <c r="C35" s="16">
        <f>'[1]04'!C37</f>
        <v>0</v>
      </c>
      <c r="D35" s="16">
        <f>'[1]04'!D37</f>
        <v>0</v>
      </c>
      <c r="E35" s="16">
        <f>'[1]04'!E37</f>
        <v>0</v>
      </c>
      <c r="F35" s="15">
        <f t="shared" si="6"/>
        <v>290</v>
      </c>
      <c r="G35" s="15">
        <f>'[1]04'!H37</f>
        <v>148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  <c r="R35" s="17"/>
    </row>
    <row r="36" spans="1:18">
      <c r="A36" s="8" t="s">
        <v>78</v>
      </c>
      <c r="B36" s="15">
        <f>'[1]04'!B38</f>
        <v>290</v>
      </c>
      <c r="C36" s="16">
        <f>'[1]04'!C38</f>
        <v>0</v>
      </c>
      <c r="D36" s="16">
        <f>'[1]04'!D38</f>
        <v>0</v>
      </c>
      <c r="E36" s="16">
        <f>'[1]04'!E38</f>
        <v>0</v>
      </c>
      <c r="F36" s="15">
        <f t="shared" si="6"/>
        <v>290</v>
      </c>
      <c r="G36" s="15">
        <f>'[1]04'!H38</f>
        <v>148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148</v>
      </c>
      <c r="L36" s="18">
        <f>frq!C36</f>
        <v>1</v>
      </c>
      <c r="M36" s="16">
        <f t="shared" si="7"/>
        <v>148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148</v>
      </c>
      <c r="R36" s="17"/>
    </row>
    <row r="37" spans="1:18">
      <c r="A37" s="8" t="s">
        <v>79</v>
      </c>
      <c r="B37" s="15">
        <f>'[1]04'!B39</f>
        <v>290</v>
      </c>
      <c r="C37" s="16">
        <f>'[1]04'!C39</f>
        <v>0</v>
      </c>
      <c r="D37" s="16">
        <f>'[1]04'!D39</f>
        <v>0</v>
      </c>
      <c r="E37" s="16">
        <f>'[1]04'!E39</f>
        <v>0</v>
      </c>
      <c r="F37" s="15">
        <f t="shared" si="6"/>
        <v>290</v>
      </c>
      <c r="G37" s="15">
        <f>'[1]04'!H39</f>
        <v>148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148</v>
      </c>
      <c r="L37" s="18">
        <f>frq!C37</f>
        <v>1</v>
      </c>
      <c r="M37" s="16">
        <f t="shared" si="7"/>
        <v>148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148</v>
      </c>
      <c r="R37" s="17"/>
    </row>
    <row r="38" spans="1:18">
      <c r="A38" s="8" t="s">
        <v>80</v>
      </c>
      <c r="B38" s="15">
        <f>'[1]04'!B40</f>
        <v>290</v>
      </c>
      <c r="C38" s="16">
        <f>'[1]04'!C40</f>
        <v>0</v>
      </c>
      <c r="D38" s="16">
        <f>'[1]04'!D40</f>
        <v>0</v>
      </c>
      <c r="E38" s="16">
        <f>'[1]04'!E40</f>
        <v>0</v>
      </c>
      <c r="F38" s="15">
        <f t="shared" si="6"/>
        <v>290</v>
      </c>
      <c r="G38" s="15">
        <f>'[1]04'!H40</f>
        <v>148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148</v>
      </c>
      <c r="L38" s="18">
        <f>frq!C38</f>
        <v>1</v>
      </c>
      <c r="M38" s="16">
        <f t="shared" si="7"/>
        <v>148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148</v>
      </c>
      <c r="R38" s="17"/>
    </row>
    <row r="39" spans="1:18">
      <c r="A39" s="8" t="s">
        <v>81</v>
      </c>
      <c r="B39" s="15">
        <f>'[1]04'!B41</f>
        <v>290</v>
      </c>
      <c r="C39" s="16">
        <f>'[1]04'!C41</f>
        <v>0</v>
      </c>
      <c r="D39" s="16">
        <f>'[1]04'!D41</f>
        <v>0</v>
      </c>
      <c r="E39" s="16">
        <f>'[1]04'!E41</f>
        <v>0</v>
      </c>
      <c r="F39" s="15">
        <f t="shared" si="6"/>
        <v>290</v>
      </c>
      <c r="G39" s="15">
        <f>'[1]04'!H41</f>
        <v>148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  <c r="R39" s="17"/>
    </row>
    <row r="40" spans="1:18">
      <c r="A40" s="8" t="s">
        <v>82</v>
      </c>
      <c r="B40" s="15">
        <f>'[1]04'!B42</f>
        <v>290</v>
      </c>
      <c r="C40" s="16">
        <f>'[1]04'!C42</f>
        <v>0</v>
      </c>
      <c r="D40" s="16">
        <f>'[1]04'!D42</f>
        <v>0</v>
      </c>
      <c r="E40" s="16">
        <f>'[1]04'!E42</f>
        <v>0</v>
      </c>
      <c r="F40" s="15">
        <f t="shared" si="6"/>
        <v>290</v>
      </c>
      <c r="G40" s="15">
        <f>'[1]04'!H42</f>
        <v>148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  <c r="R40" s="17"/>
    </row>
    <row r="41" spans="1:18">
      <c r="A41" s="8" t="s">
        <v>83</v>
      </c>
      <c r="B41" s="15">
        <f>'[1]04'!B43</f>
        <v>290</v>
      </c>
      <c r="C41" s="16">
        <f>'[1]04'!C43</f>
        <v>0</v>
      </c>
      <c r="D41" s="16">
        <f>'[1]04'!D43</f>
        <v>0</v>
      </c>
      <c r="E41" s="16">
        <f>'[1]04'!E43</f>
        <v>0</v>
      </c>
      <c r="F41" s="15">
        <f t="shared" si="6"/>
        <v>290</v>
      </c>
      <c r="G41" s="15">
        <f>'[1]04'!H43</f>
        <v>148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  <c r="R41" s="17"/>
    </row>
    <row r="42" spans="1:18">
      <c r="A42" s="8" t="s">
        <v>84</v>
      </c>
      <c r="B42" s="15">
        <f>'[1]04'!B44</f>
        <v>290</v>
      </c>
      <c r="C42" s="16">
        <f>'[1]04'!C44</f>
        <v>0</v>
      </c>
      <c r="D42" s="16">
        <f>'[1]04'!D44</f>
        <v>0</v>
      </c>
      <c r="E42" s="16">
        <f>'[1]04'!E44</f>
        <v>0</v>
      </c>
      <c r="F42" s="15">
        <f t="shared" si="6"/>
        <v>290</v>
      </c>
      <c r="G42" s="15">
        <f>'[1]04'!H44</f>
        <v>148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  <c r="R42" s="17"/>
    </row>
    <row r="43" spans="1:18">
      <c r="A43" s="8" t="s">
        <v>85</v>
      </c>
      <c r="B43" s="15">
        <f>'[1]04'!B45</f>
        <v>290</v>
      </c>
      <c r="C43" s="16">
        <f>'[1]04'!C45</f>
        <v>0</v>
      </c>
      <c r="D43" s="16">
        <f>'[1]04'!D45</f>
        <v>0</v>
      </c>
      <c r="E43" s="16">
        <f>'[1]04'!E45</f>
        <v>0</v>
      </c>
      <c r="F43" s="15">
        <f t="shared" si="6"/>
        <v>290</v>
      </c>
      <c r="G43" s="15">
        <f>'[1]04'!H45</f>
        <v>148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  <c r="R43" s="17"/>
    </row>
    <row r="44" spans="1:18">
      <c r="A44" s="8" t="s">
        <v>86</v>
      </c>
      <c r="B44" s="15">
        <f>'[1]04'!B46</f>
        <v>290</v>
      </c>
      <c r="C44" s="16">
        <f>'[1]04'!C46</f>
        <v>0</v>
      </c>
      <c r="D44" s="16">
        <f>'[1]04'!D46</f>
        <v>0</v>
      </c>
      <c r="E44" s="16">
        <f>'[1]04'!E46</f>
        <v>0</v>
      </c>
      <c r="F44" s="15">
        <f t="shared" si="6"/>
        <v>290</v>
      </c>
      <c r="G44" s="15">
        <f>'[1]04'!H46</f>
        <v>148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  <c r="R44" s="17"/>
    </row>
    <row r="45" spans="1:18">
      <c r="A45" s="8" t="s">
        <v>87</v>
      </c>
      <c r="B45" s="15">
        <f>'[1]04'!B47</f>
        <v>290</v>
      </c>
      <c r="C45" s="16">
        <f>'[1]04'!C47</f>
        <v>0</v>
      </c>
      <c r="D45" s="16">
        <f>'[1]04'!D47</f>
        <v>0</v>
      </c>
      <c r="E45" s="16">
        <f>'[1]04'!E47</f>
        <v>0</v>
      </c>
      <c r="F45" s="15">
        <f t="shared" si="6"/>
        <v>290</v>
      </c>
      <c r="G45" s="15">
        <f>'[1]04'!H47</f>
        <v>145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145</v>
      </c>
      <c r="L45" s="18">
        <f>frq!C45</f>
        <v>1</v>
      </c>
      <c r="M45" s="16">
        <f t="shared" si="7"/>
        <v>145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145</v>
      </c>
      <c r="R45" s="17"/>
    </row>
    <row r="46" spans="1:18">
      <c r="A46" s="8" t="s">
        <v>88</v>
      </c>
      <c r="B46" s="15">
        <f>'[1]04'!B48</f>
        <v>290</v>
      </c>
      <c r="C46" s="16">
        <f>'[1]04'!C48</f>
        <v>0</v>
      </c>
      <c r="D46" s="16">
        <f>'[1]04'!D48</f>
        <v>0</v>
      </c>
      <c r="E46" s="16">
        <f>'[1]04'!E48</f>
        <v>0</v>
      </c>
      <c r="F46" s="15">
        <f t="shared" si="6"/>
        <v>290</v>
      </c>
      <c r="G46" s="15">
        <f>'[1]04'!H48</f>
        <v>148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  <c r="R46" s="17"/>
    </row>
    <row r="47" spans="1:18">
      <c r="A47" s="8" t="s">
        <v>89</v>
      </c>
      <c r="B47" s="15">
        <f>'[1]04'!B49</f>
        <v>290</v>
      </c>
      <c r="C47" s="16">
        <f>'[1]04'!C49</f>
        <v>0</v>
      </c>
      <c r="D47" s="16">
        <f>'[1]04'!D49</f>
        <v>0</v>
      </c>
      <c r="E47" s="16">
        <f>'[1]04'!E49</f>
        <v>0</v>
      </c>
      <c r="F47" s="15">
        <f t="shared" si="6"/>
        <v>290</v>
      </c>
      <c r="G47" s="15">
        <f>'[1]04'!H49</f>
        <v>148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  <c r="R47" s="17"/>
    </row>
    <row r="48" spans="1:18">
      <c r="A48" s="8" t="s">
        <v>90</v>
      </c>
      <c r="B48" s="15">
        <f>'[1]04'!B50</f>
        <v>290</v>
      </c>
      <c r="C48" s="16">
        <f>'[1]04'!C50</f>
        <v>0</v>
      </c>
      <c r="D48" s="16">
        <f>'[1]04'!D50</f>
        <v>0</v>
      </c>
      <c r="E48" s="16">
        <f>'[1]04'!E50</f>
        <v>0</v>
      </c>
      <c r="F48" s="15">
        <f t="shared" si="6"/>
        <v>290</v>
      </c>
      <c r="G48" s="15">
        <f>'[1]04'!H50</f>
        <v>148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  <c r="R48" s="17"/>
    </row>
    <row r="49" spans="1:18">
      <c r="A49" s="8" t="s">
        <v>91</v>
      </c>
      <c r="B49" s="15">
        <f>'[1]04'!B51</f>
        <v>290</v>
      </c>
      <c r="C49" s="16">
        <f>'[1]04'!C51</f>
        <v>0</v>
      </c>
      <c r="D49" s="16">
        <f>'[1]04'!D51</f>
        <v>0</v>
      </c>
      <c r="E49" s="16">
        <f>'[1]04'!E51</f>
        <v>0</v>
      </c>
      <c r="F49" s="15">
        <f t="shared" si="6"/>
        <v>290</v>
      </c>
      <c r="G49" s="15">
        <f>'[1]04'!H51</f>
        <v>148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'[1]04'!B52</f>
        <v>290</v>
      </c>
      <c r="C50" s="16">
        <f>'[1]04'!C52</f>
        <v>0</v>
      </c>
      <c r="D50" s="16">
        <f>'[1]04'!D52</f>
        <v>0</v>
      </c>
      <c r="E50" s="16">
        <f>'[1]04'!E52</f>
        <v>0</v>
      </c>
      <c r="F50" s="15">
        <f t="shared" si="6"/>
        <v>290</v>
      </c>
      <c r="G50" s="15">
        <f>'[1]04'!H52</f>
        <v>148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'[1]04'!B53</f>
        <v>290</v>
      </c>
      <c r="C51" s="16">
        <f>'[1]04'!C53</f>
        <v>0</v>
      </c>
      <c r="D51" s="16">
        <f>'[1]04'!D53</f>
        <v>0</v>
      </c>
      <c r="E51" s="16">
        <f>'[1]04'!E53</f>
        <v>0</v>
      </c>
      <c r="F51" s="15">
        <f t="shared" si="6"/>
        <v>290</v>
      </c>
      <c r="G51" s="15">
        <f>'[1]04'!H53</f>
        <v>148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'[1]04'!B54</f>
        <v>290</v>
      </c>
      <c r="C52" s="16">
        <f>'[1]04'!C54</f>
        <v>0</v>
      </c>
      <c r="D52" s="16">
        <f>'[1]04'!D54</f>
        <v>0</v>
      </c>
      <c r="E52" s="16">
        <f>'[1]04'!E54</f>
        <v>0</v>
      </c>
      <c r="F52" s="15">
        <f t="shared" si="6"/>
        <v>290</v>
      </c>
      <c r="G52" s="15">
        <f>'[1]04'!H54</f>
        <v>148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'[1]04'!B55</f>
        <v>290</v>
      </c>
      <c r="C53" s="16">
        <f>'[1]04'!C55</f>
        <v>0</v>
      </c>
      <c r="D53" s="16">
        <f>'[1]04'!D55</f>
        <v>0</v>
      </c>
      <c r="E53" s="16">
        <f>'[1]04'!E55</f>
        <v>0</v>
      </c>
      <c r="F53" s="15">
        <f t="shared" si="6"/>
        <v>290</v>
      </c>
      <c r="G53" s="15">
        <f>'[1]04'!H55</f>
        <v>148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'[1]04'!B56</f>
        <v>290</v>
      </c>
      <c r="C54" s="16">
        <f>'[1]04'!C56</f>
        <v>0</v>
      </c>
      <c r="D54" s="16">
        <f>'[1]04'!D56</f>
        <v>0</v>
      </c>
      <c r="E54" s="16">
        <f>'[1]04'!E56</f>
        <v>0</v>
      </c>
      <c r="F54" s="15">
        <f t="shared" si="6"/>
        <v>290</v>
      </c>
      <c r="G54" s="15">
        <f>'[1]04'!H56</f>
        <v>148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'[1]04'!B57</f>
        <v>290</v>
      </c>
      <c r="C55" s="16">
        <f>'[1]04'!C57</f>
        <v>0</v>
      </c>
      <c r="D55" s="16">
        <f>'[1]04'!D57</f>
        <v>0</v>
      </c>
      <c r="E55" s="16">
        <f>'[1]04'!E57</f>
        <v>0</v>
      </c>
      <c r="F55" s="15">
        <f t="shared" si="6"/>
        <v>290</v>
      </c>
      <c r="G55" s="15">
        <f>'[1]04'!H57</f>
        <v>148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'[1]04'!B58</f>
        <v>290</v>
      </c>
      <c r="C56" s="16">
        <f>'[1]04'!C58</f>
        <v>0</v>
      </c>
      <c r="D56" s="16">
        <f>'[1]04'!D58</f>
        <v>0</v>
      </c>
      <c r="E56" s="16">
        <f>'[1]04'!E58</f>
        <v>0</v>
      </c>
      <c r="F56" s="15">
        <f t="shared" si="6"/>
        <v>290</v>
      </c>
      <c r="G56" s="15">
        <f>'[1]04'!H58</f>
        <v>148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'[1]04'!B59</f>
        <v>290</v>
      </c>
      <c r="C57" s="16">
        <f>'[1]04'!C59</f>
        <v>0</v>
      </c>
      <c r="D57" s="16">
        <f>'[1]04'!D59</f>
        <v>0</v>
      </c>
      <c r="E57" s="16">
        <f>'[1]04'!E59</f>
        <v>0</v>
      </c>
      <c r="F57" s="15">
        <f t="shared" si="6"/>
        <v>290</v>
      </c>
      <c r="G57" s="15">
        <f>'[1]04'!H59</f>
        <v>148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'[1]04'!B60</f>
        <v>290</v>
      </c>
      <c r="C58" s="16">
        <f>'[1]04'!C60</f>
        <v>0</v>
      </c>
      <c r="D58" s="16">
        <f>'[1]04'!D60</f>
        <v>0</v>
      </c>
      <c r="E58" s="16">
        <f>'[1]04'!E60</f>
        <v>0</v>
      </c>
      <c r="F58" s="15">
        <f t="shared" si="6"/>
        <v>290</v>
      </c>
      <c r="G58" s="15">
        <f>'[1]04'!H60</f>
        <v>148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'[1]04'!B61</f>
        <v>290</v>
      </c>
      <c r="C59" s="16">
        <f>'[1]04'!C61</f>
        <v>0</v>
      </c>
      <c r="D59" s="16">
        <f>'[1]04'!D61</f>
        <v>0</v>
      </c>
      <c r="E59" s="16">
        <f>'[1]04'!E61</f>
        <v>0</v>
      </c>
      <c r="F59" s="15">
        <f t="shared" si="6"/>
        <v>290</v>
      </c>
      <c r="G59" s="15">
        <f>'[1]04'!H61</f>
        <v>148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'[1]04'!B62</f>
        <v>290</v>
      </c>
      <c r="C60" s="16">
        <f>'[1]04'!C62</f>
        <v>0</v>
      </c>
      <c r="D60" s="16">
        <f>'[1]04'!D62</f>
        <v>0</v>
      </c>
      <c r="E60" s="16">
        <f>'[1]04'!E62</f>
        <v>0</v>
      </c>
      <c r="F60" s="15">
        <f t="shared" si="6"/>
        <v>290</v>
      </c>
      <c r="G60" s="15">
        <f>'[1]04'!H62</f>
        <v>148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'[1]04'!B63</f>
        <v>290</v>
      </c>
      <c r="C61" s="16">
        <f>'[1]04'!C63</f>
        <v>0</v>
      </c>
      <c r="D61" s="16">
        <f>'[1]04'!D63</f>
        <v>0</v>
      </c>
      <c r="E61" s="16">
        <f>'[1]04'!E63</f>
        <v>0</v>
      </c>
      <c r="F61" s="15">
        <f t="shared" si="6"/>
        <v>290</v>
      </c>
      <c r="G61" s="15">
        <f>'[1]04'!H63</f>
        <v>148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'[1]04'!B64</f>
        <v>290</v>
      </c>
      <c r="C62" s="16">
        <f>'[1]04'!C64</f>
        <v>0</v>
      </c>
      <c r="D62" s="16">
        <f>'[1]04'!D64</f>
        <v>0</v>
      </c>
      <c r="E62" s="16">
        <f>'[1]04'!E64</f>
        <v>0</v>
      </c>
      <c r="F62" s="15">
        <f t="shared" si="6"/>
        <v>290</v>
      </c>
      <c r="G62" s="15">
        <f>'[1]04'!H64</f>
        <v>148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'[1]04'!B65</f>
        <v>290</v>
      </c>
      <c r="C63" s="16">
        <f>'[1]04'!C65</f>
        <v>0</v>
      </c>
      <c r="D63" s="16">
        <f>'[1]04'!D65</f>
        <v>0</v>
      </c>
      <c r="E63" s="16">
        <f>'[1]04'!E65</f>
        <v>0</v>
      </c>
      <c r="F63" s="15">
        <f t="shared" si="6"/>
        <v>290</v>
      </c>
      <c r="G63" s="15">
        <f>'[1]04'!H65</f>
        <v>148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'[1]04'!B66</f>
        <v>290</v>
      </c>
      <c r="C64" s="16">
        <f>'[1]04'!C66</f>
        <v>0</v>
      </c>
      <c r="D64" s="16">
        <f>'[1]04'!D66</f>
        <v>0</v>
      </c>
      <c r="E64" s="16">
        <f>'[1]04'!E66</f>
        <v>0</v>
      </c>
      <c r="F64" s="15">
        <f t="shared" si="6"/>
        <v>290</v>
      </c>
      <c r="G64" s="15">
        <f>'[1]04'!H66</f>
        <v>148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'[1]04'!B67</f>
        <v>290</v>
      </c>
      <c r="C65" s="16">
        <f>'[1]04'!C67</f>
        <v>0</v>
      </c>
      <c r="D65" s="16">
        <f>'[1]04'!D67</f>
        <v>0</v>
      </c>
      <c r="E65" s="16">
        <f>'[1]04'!E67</f>
        <v>0</v>
      </c>
      <c r="F65" s="15">
        <f t="shared" si="6"/>
        <v>290</v>
      </c>
      <c r="G65" s="15">
        <f>'[1]04'!H67</f>
        <v>148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'[1]04'!B68</f>
        <v>290</v>
      </c>
      <c r="C66" s="16">
        <f>'[1]04'!C68</f>
        <v>0</v>
      </c>
      <c r="D66" s="16">
        <f>'[1]04'!D68</f>
        <v>0</v>
      </c>
      <c r="E66" s="16">
        <f>'[1]04'!E68</f>
        <v>0</v>
      </c>
      <c r="F66" s="15">
        <f t="shared" si="6"/>
        <v>290</v>
      </c>
      <c r="G66" s="15">
        <f>'[1]04'!H68</f>
        <v>148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'[1]04'!B69</f>
        <v>290</v>
      </c>
      <c r="C67" s="16">
        <f>'[1]04'!C69</f>
        <v>0</v>
      </c>
      <c r="D67" s="16">
        <f>'[1]04'!D69</f>
        <v>0</v>
      </c>
      <c r="E67" s="16">
        <f>'[1]04'!E69</f>
        <v>0</v>
      </c>
      <c r="F67" s="15">
        <f t="shared" si="6"/>
        <v>290</v>
      </c>
      <c r="G67" s="15">
        <f>'[1]04'!H69</f>
        <v>148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'[1]04'!B70</f>
        <v>290</v>
      </c>
      <c r="C68" s="16">
        <f>'[1]04'!C70</f>
        <v>0</v>
      </c>
      <c r="D68" s="16">
        <f>'[1]04'!D70</f>
        <v>0</v>
      </c>
      <c r="E68" s="16">
        <f>'[1]04'!E70</f>
        <v>0</v>
      </c>
      <c r="F68" s="15">
        <f t="shared" si="6"/>
        <v>290</v>
      </c>
      <c r="G68" s="15">
        <f>'[1]04'!H70</f>
        <v>148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'[1]04'!B71</f>
        <v>290</v>
      </c>
      <c r="C69" s="16">
        <f>'[1]04'!C71</f>
        <v>0</v>
      </c>
      <c r="D69" s="16">
        <f>'[1]04'!D71</f>
        <v>0</v>
      </c>
      <c r="E69" s="16">
        <f>'[1]04'!E71</f>
        <v>0</v>
      </c>
      <c r="F69" s="15">
        <f t="shared" ref="F69:F98" si="17">SUM(B69:E69)</f>
        <v>290</v>
      </c>
      <c r="G69" s="15">
        <f>'[1]04'!H71</f>
        <v>148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'[1]04'!B72</f>
        <v>290</v>
      </c>
      <c r="C70" s="16">
        <f>'[1]04'!C72</f>
        <v>0</v>
      </c>
      <c r="D70" s="16">
        <f>'[1]04'!D72</f>
        <v>0</v>
      </c>
      <c r="E70" s="16">
        <f>'[1]04'!E72</f>
        <v>0</v>
      </c>
      <c r="F70" s="15">
        <f t="shared" si="17"/>
        <v>290</v>
      </c>
      <c r="G70" s="15">
        <f>'[1]04'!H72</f>
        <v>148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'[1]04'!B73</f>
        <v>290</v>
      </c>
      <c r="C71" s="16">
        <f>'[1]04'!C73</f>
        <v>0</v>
      </c>
      <c r="D71" s="16">
        <f>'[1]04'!D73</f>
        <v>0</v>
      </c>
      <c r="E71" s="16">
        <f>'[1]04'!E73</f>
        <v>0</v>
      </c>
      <c r="F71" s="15">
        <f t="shared" si="17"/>
        <v>290</v>
      </c>
      <c r="G71" s="15">
        <f>'[1]04'!H73</f>
        <v>148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'[1]04'!B74</f>
        <v>290</v>
      </c>
      <c r="C72" s="16">
        <f>'[1]04'!C74</f>
        <v>0</v>
      </c>
      <c r="D72" s="16">
        <f>'[1]04'!D74</f>
        <v>0</v>
      </c>
      <c r="E72" s="16">
        <f>'[1]04'!E74</f>
        <v>0</v>
      </c>
      <c r="F72" s="15">
        <f t="shared" si="17"/>
        <v>290</v>
      </c>
      <c r="G72" s="15">
        <f>'[1]04'!H74</f>
        <v>148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'[1]04'!B75</f>
        <v>290</v>
      </c>
      <c r="C73" s="16">
        <f>'[1]04'!C75</f>
        <v>0</v>
      </c>
      <c r="D73" s="16">
        <f>'[1]04'!D75</f>
        <v>0</v>
      </c>
      <c r="E73" s="16">
        <f>'[1]04'!E75</f>
        <v>0</v>
      </c>
      <c r="F73" s="15">
        <f t="shared" si="17"/>
        <v>290</v>
      </c>
      <c r="G73" s="15">
        <f>'[1]04'!H75</f>
        <v>148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'[1]04'!B76</f>
        <v>290</v>
      </c>
      <c r="C74" s="16">
        <f>'[1]04'!C76</f>
        <v>0</v>
      </c>
      <c r="D74" s="16">
        <f>'[1]04'!D76</f>
        <v>0</v>
      </c>
      <c r="E74" s="16">
        <f>'[1]04'!E76</f>
        <v>0</v>
      </c>
      <c r="F74" s="15">
        <f t="shared" si="17"/>
        <v>290</v>
      </c>
      <c r="G74" s="15">
        <f>'[1]04'!H76</f>
        <v>148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'[1]04'!B77</f>
        <v>290</v>
      </c>
      <c r="C75" s="16">
        <f>'[1]04'!C77</f>
        <v>0</v>
      </c>
      <c r="D75" s="16">
        <f>'[1]04'!D77</f>
        <v>0</v>
      </c>
      <c r="E75" s="16">
        <f>'[1]04'!E77</f>
        <v>0</v>
      </c>
      <c r="F75" s="15">
        <f t="shared" si="17"/>
        <v>290</v>
      </c>
      <c r="G75" s="15">
        <f>'[1]04'!H77</f>
        <v>148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'[1]04'!B78</f>
        <v>290</v>
      </c>
      <c r="C76" s="16">
        <f>'[1]04'!C78</f>
        <v>0</v>
      </c>
      <c r="D76" s="16">
        <f>'[1]04'!D78</f>
        <v>0</v>
      </c>
      <c r="E76" s="16">
        <f>'[1]04'!E78</f>
        <v>0</v>
      </c>
      <c r="F76" s="15">
        <f t="shared" si="17"/>
        <v>290</v>
      </c>
      <c r="G76" s="15">
        <f>'[1]04'!H78</f>
        <v>148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'[1]04'!B79</f>
        <v>290</v>
      </c>
      <c r="C77" s="16">
        <f>'[1]04'!C79</f>
        <v>0</v>
      </c>
      <c r="D77" s="16">
        <f>'[1]04'!D79</f>
        <v>0</v>
      </c>
      <c r="E77" s="16">
        <f>'[1]04'!E79</f>
        <v>0</v>
      </c>
      <c r="F77" s="15">
        <f t="shared" si="17"/>
        <v>290</v>
      </c>
      <c r="G77" s="15">
        <f>'[1]04'!H79</f>
        <v>148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'[1]04'!B80</f>
        <v>290</v>
      </c>
      <c r="C78" s="16">
        <f>'[1]04'!C80</f>
        <v>0</v>
      </c>
      <c r="D78" s="16">
        <f>'[1]04'!D80</f>
        <v>0</v>
      </c>
      <c r="E78" s="16">
        <f>'[1]04'!E80</f>
        <v>0</v>
      </c>
      <c r="F78" s="15">
        <f t="shared" si="17"/>
        <v>290</v>
      </c>
      <c r="G78" s="15">
        <f>'[1]04'!H80</f>
        <v>148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'[1]04'!B81</f>
        <v>290</v>
      </c>
      <c r="C79" s="16">
        <f>'[1]04'!C81</f>
        <v>0</v>
      </c>
      <c r="D79" s="16">
        <f>'[1]04'!D81</f>
        <v>0</v>
      </c>
      <c r="E79" s="16">
        <f>'[1]04'!E81</f>
        <v>0</v>
      </c>
      <c r="F79" s="15">
        <f t="shared" si="17"/>
        <v>290</v>
      </c>
      <c r="G79" s="15">
        <f>'[1]04'!H81</f>
        <v>148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  <c r="R79" s="17"/>
    </row>
    <row r="80" spans="1:19">
      <c r="A80" s="8" t="s">
        <v>122</v>
      </c>
      <c r="B80" s="15">
        <f>'[1]04'!B82</f>
        <v>290</v>
      </c>
      <c r="C80" s="16">
        <f>'[1]04'!C82</f>
        <v>0</v>
      </c>
      <c r="D80" s="16">
        <f>'[1]04'!D82</f>
        <v>0</v>
      </c>
      <c r="E80" s="16">
        <f>'[1]04'!E82</f>
        <v>0</v>
      </c>
      <c r="F80" s="15">
        <f t="shared" si="17"/>
        <v>290</v>
      </c>
      <c r="G80" s="15">
        <f>'[1]04'!H82</f>
        <v>148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  <c r="R80" s="17"/>
    </row>
    <row r="81" spans="1:18">
      <c r="A81" s="8" t="s">
        <v>123</v>
      </c>
      <c r="B81" s="15">
        <f>'[1]04'!B83</f>
        <v>290</v>
      </c>
      <c r="C81" s="16">
        <f>'[1]04'!C83</f>
        <v>0</v>
      </c>
      <c r="D81" s="16">
        <f>'[1]04'!D83</f>
        <v>0</v>
      </c>
      <c r="E81" s="16">
        <f>'[1]04'!E83</f>
        <v>0</v>
      </c>
      <c r="F81" s="15">
        <f t="shared" si="17"/>
        <v>290</v>
      </c>
      <c r="G81" s="15">
        <f>'[1]04'!H83</f>
        <v>148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  <c r="R81" s="17"/>
    </row>
    <row r="82" spans="1:18">
      <c r="A82" s="8" t="s">
        <v>124</v>
      </c>
      <c r="B82" s="15">
        <f>'[1]04'!B84</f>
        <v>290</v>
      </c>
      <c r="C82" s="16">
        <f>'[1]04'!C84</f>
        <v>0</v>
      </c>
      <c r="D82" s="16">
        <f>'[1]04'!D84</f>
        <v>0</v>
      </c>
      <c r="E82" s="16">
        <f>'[1]04'!E84</f>
        <v>0</v>
      </c>
      <c r="F82" s="15">
        <f t="shared" si="17"/>
        <v>290</v>
      </c>
      <c r="G82" s="15">
        <f>'[1]04'!H84</f>
        <v>148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'[1]04'!B85</f>
        <v>290</v>
      </c>
      <c r="C83" s="16">
        <f>'[1]04'!C85</f>
        <v>0</v>
      </c>
      <c r="D83" s="16">
        <f>'[1]04'!D85</f>
        <v>0</v>
      </c>
      <c r="E83" s="16">
        <f>'[1]04'!E85</f>
        <v>0</v>
      </c>
      <c r="F83" s="15">
        <f t="shared" si="17"/>
        <v>290</v>
      </c>
      <c r="G83" s="15">
        <f>'[1]04'!H85</f>
        <v>148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  <c r="R83" s="17"/>
    </row>
    <row r="84" spans="1:18">
      <c r="A84" s="8" t="s">
        <v>126</v>
      </c>
      <c r="B84" s="15">
        <f>'[1]04'!B86</f>
        <v>290</v>
      </c>
      <c r="C84" s="16">
        <f>'[1]04'!C86</f>
        <v>0</v>
      </c>
      <c r="D84" s="16">
        <f>'[1]04'!D86</f>
        <v>0</v>
      </c>
      <c r="E84" s="16">
        <f>'[1]04'!E86</f>
        <v>0</v>
      </c>
      <c r="F84" s="15">
        <f t="shared" si="17"/>
        <v>290</v>
      </c>
      <c r="G84" s="15">
        <f>'[1]04'!H86</f>
        <v>148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  <c r="R84" s="17"/>
    </row>
    <row r="85" spans="1:18">
      <c r="A85" s="8" t="s">
        <v>127</v>
      </c>
      <c r="B85" s="15">
        <f>'[1]04'!B87</f>
        <v>290</v>
      </c>
      <c r="C85" s="16">
        <f>'[1]04'!C87</f>
        <v>0</v>
      </c>
      <c r="D85" s="16">
        <f>'[1]04'!D87</f>
        <v>0</v>
      </c>
      <c r="E85" s="16">
        <f>'[1]04'!E87</f>
        <v>0</v>
      </c>
      <c r="F85" s="15">
        <f t="shared" si="17"/>
        <v>290</v>
      </c>
      <c r="G85" s="15">
        <f>'[1]04'!H87</f>
        <v>148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  <c r="R85" s="17"/>
    </row>
    <row r="86" spans="1:18">
      <c r="A86" s="8" t="s">
        <v>128</v>
      </c>
      <c r="B86" s="15">
        <f>'[1]04'!B88</f>
        <v>290</v>
      </c>
      <c r="C86" s="16">
        <f>'[1]04'!C88</f>
        <v>0</v>
      </c>
      <c r="D86" s="16">
        <f>'[1]04'!D88</f>
        <v>0</v>
      </c>
      <c r="E86" s="16">
        <f>'[1]04'!E88</f>
        <v>0</v>
      </c>
      <c r="F86" s="15">
        <f t="shared" si="17"/>
        <v>290</v>
      </c>
      <c r="G86" s="15">
        <f>'[1]04'!H88</f>
        <v>148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  <c r="R86" s="17"/>
    </row>
    <row r="87" spans="1:18">
      <c r="A87" s="8" t="s">
        <v>129</v>
      </c>
      <c r="B87" s="15">
        <f>'[1]04'!B89</f>
        <v>290</v>
      </c>
      <c r="C87" s="16">
        <f>'[1]04'!C89</f>
        <v>0</v>
      </c>
      <c r="D87" s="16">
        <f>'[1]04'!D89</f>
        <v>0</v>
      </c>
      <c r="E87" s="16">
        <f>'[1]04'!E89</f>
        <v>0</v>
      </c>
      <c r="F87" s="15">
        <f t="shared" si="17"/>
        <v>290</v>
      </c>
      <c r="G87" s="15">
        <f>'[1]04'!H89</f>
        <v>148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'[1]04'!B90</f>
        <v>290</v>
      </c>
      <c r="C88" s="16">
        <f>'[1]04'!C90</f>
        <v>0</v>
      </c>
      <c r="D88" s="16">
        <f>'[1]04'!D90</f>
        <v>0</v>
      </c>
      <c r="E88" s="16">
        <f>'[1]04'!E90</f>
        <v>0</v>
      </c>
      <c r="F88" s="15">
        <f t="shared" si="17"/>
        <v>290</v>
      </c>
      <c r="G88" s="15">
        <f>'[1]04'!H90</f>
        <v>148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'[1]04'!B91</f>
        <v>290</v>
      </c>
      <c r="C89" s="16">
        <f>'[1]04'!C91</f>
        <v>0</v>
      </c>
      <c r="D89" s="16">
        <f>'[1]04'!D91</f>
        <v>0</v>
      </c>
      <c r="E89" s="16">
        <f>'[1]04'!E91</f>
        <v>0</v>
      </c>
      <c r="F89" s="15">
        <f t="shared" si="17"/>
        <v>290</v>
      </c>
      <c r="G89" s="15">
        <f>'[1]04'!H91</f>
        <v>148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'[1]04'!B92</f>
        <v>290</v>
      </c>
      <c r="C90" s="16">
        <f>'[1]04'!C92</f>
        <v>0</v>
      </c>
      <c r="D90" s="16">
        <f>'[1]04'!D92</f>
        <v>0</v>
      </c>
      <c r="E90" s="16">
        <f>'[1]04'!E92</f>
        <v>0</v>
      </c>
      <c r="F90" s="15">
        <f t="shared" si="17"/>
        <v>290</v>
      </c>
      <c r="G90" s="15">
        <f>'[1]04'!H92</f>
        <v>148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'[1]04'!B93</f>
        <v>290</v>
      </c>
      <c r="C91" s="16">
        <f>'[1]04'!C93</f>
        <v>0</v>
      </c>
      <c r="D91" s="16">
        <f>'[1]04'!D93</f>
        <v>0</v>
      </c>
      <c r="E91" s="16">
        <f>'[1]04'!E93</f>
        <v>0</v>
      </c>
      <c r="F91" s="15">
        <f t="shared" si="17"/>
        <v>290</v>
      </c>
      <c r="G91" s="15">
        <f>'[1]04'!H93</f>
        <v>148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  <c r="R91" s="17"/>
    </row>
    <row r="92" spans="1:18">
      <c r="A92" s="8" t="s">
        <v>134</v>
      </c>
      <c r="B92" s="15">
        <f>'[1]04'!B94</f>
        <v>290</v>
      </c>
      <c r="C92" s="16">
        <f>'[1]04'!C94</f>
        <v>0</v>
      </c>
      <c r="D92" s="16">
        <f>'[1]04'!D94</f>
        <v>0</v>
      </c>
      <c r="E92" s="16">
        <f>'[1]04'!E94</f>
        <v>0</v>
      </c>
      <c r="F92" s="15">
        <f t="shared" si="17"/>
        <v>290</v>
      </c>
      <c r="G92" s="15">
        <f>'[1]04'!H94</f>
        <v>148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  <c r="R92" s="17"/>
    </row>
    <row r="93" spans="1:18">
      <c r="A93" s="8" t="s">
        <v>135</v>
      </c>
      <c r="B93" s="15">
        <f>'[1]04'!B95</f>
        <v>290</v>
      </c>
      <c r="C93" s="16">
        <f>'[1]04'!C95</f>
        <v>0</v>
      </c>
      <c r="D93" s="16">
        <f>'[1]04'!D95</f>
        <v>0</v>
      </c>
      <c r="E93" s="16">
        <f>'[1]04'!E95</f>
        <v>0</v>
      </c>
      <c r="F93" s="15">
        <f t="shared" si="17"/>
        <v>290</v>
      </c>
      <c r="G93" s="15">
        <f>'[1]04'!H95</f>
        <v>148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  <c r="R93" s="17"/>
    </row>
    <row r="94" spans="1:18">
      <c r="A94" s="8" t="s">
        <v>136</v>
      </c>
      <c r="B94" s="15">
        <f>'[1]04'!B96</f>
        <v>290</v>
      </c>
      <c r="C94" s="16">
        <f>'[1]04'!C96</f>
        <v>0</v>
      </c>
      <c r="D94" s="16">
        <f>'[1]04'!D96</f>
        <v>0</v>
      </c>
      <c r="E94" s="16">
        <f>'[1]04'!E96</f>
        <v>0</v>
      </c>
      <c r="F94" s="15">
        <f t="shared" si="17"/>
        <v>290</v>
      </c>
      <c r="G94" s="15">
        <f>'[1]04'!H96</f>
        <v>148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  <c r="R94" s="17"/>
    </row>
    <row r="95" spans="1:18">
      <c r="A95" s="8" t="s">
        <v>137</v>
      </c>
      <c r="B95" s="15">
        <f>'[1]04'!B97</f>
        <v>290</v>
      </c>
      <c r="C95" s="16">
        <f>'[1]04'!C97</f>
        <v>0</v>
      </c>
      <c r="D95" s="16">
        <f>'[1]04'!D97</f>
        <v>0</v>
      </c>
      <c r="E95" s="16">
        <f>'[1]04'!E97</f>
        <v>0</v>
      </c>
      <c r="F95" s="15">
        <f t="shared" si="17"/>
        <v>290</v>
      </c>
      <c r="G95" s="15">
        <f>'[1]04'!H97</f>
        <v>148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  <c r="R95" s="17"/>
    </row>
    <row r="96" spans="1:18">
      <c r="A96" s="8" t="s">
        <v>138</v>
      </c>
      <c r="B96" s="15">
        <f>'[1]04'!B98</f>
        <v>290</v>
      </c>
      <c r="C96" s="16">
        <f>'[1]04'!C98</f>
        <v>0</v>
      </c>
      <c r="D96" s="16">
        <f>'[1]04'!D98</f>
        <v>0</v>
      </c>
      <c r="E96" s="16">
        <f>'[1]04'!E98</f>
        <v>0</v>
      </c>
      <c r="F96" s="15">
        <f t="shared" si="17"/>
        <v>290</v>
      </c>
      <c r="G96" s="15">
        <f>'[1]04'!H98</f>
        <v>148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  <c r="R96" s="17"/>
    </row>
    <row r="97" spans="1:18">
      <c r="A97" s="8" t="s">
        <v>139</v>
      </c>
      <c r="B97" s="15">
        <f>'[1]04'!B99</f>
        <v>290</v>
      </c>
      <c r="C97" s="16">
        <f>'[1]04'!C99</f>
        <v>0</v>
      </c>
      <c r="D97" s="16">
        <f>'[1]04'!D99</f>
        <v>0</v>
      </c>
      <c r="E97" s="16">
        <f>'[1]04'!E99</f>
        <v>0</v>
      </c>
      <c r="F97" s="15">
        <f t="shared" si="17"/>
        <v>290</v>
      </c>
      <c r="G97" s="15">
        <f>'[1]04'!H99</f>
        <v>148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  <c r="R97" s="17"/>
    </row>
    <row r="98" spans="1:18">
      <c r="A98" s="8" t="s">
        <v>140</v>
      </c>
      <c r="B98" s="15">
        <f>'[1]04'!B100</f>
        <v>290</v>
      </c>
      <c r="C98" s="16">
        <f>'[1]04'!C100</f>
        <v>0</v>
      </c>
      <c r="D98" s="16">
        <f>'[1]04'!D100</f>
        <v>0</v>
      </c>
      <c r="E98" s="16">
        <f>'[1]04'!E100</f>
        <v>0</v>
      </c>
      <c r="F98" s="15">
        <f t="shared" si="17"/>
        <v>290</v>
      </c>
      <c r="G98" s="15">
        <f>'[1]04'!H100</f>
        <v>148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3.55125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3.55125</v>
      </c>
      <c r="L99" s="15">
        <f t="shared" si="18"/>
        <v>2.4E-2</v>
      </c>
      <c r="M99" s="15">
        <f t="shared" si="18"/>
        <v>3.55125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3.55125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45477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'[2]04'!B5</f>
        <v>0</v>
      </c>
      <c r="C3" s="200">
        <f>'[2]04'!C5</f>
        <v>60</v>
      </c>
      <c r="D3" s="200">
        <f>'[2]04'!D5</f>
        <v>0</v>
      </c>
      <c r="E3" s="200">
        <f>'[2]04'!E5</f>
        <v>0</v>
      </c>
      <c r="F3" s="15">
        <f>SUM(B3:E3)</f>
        <v>60</v>
      </c>
      <c r="G3" s="199">
        <f>'[2]04'!H5</f>
        <v>0</v>
      </c>
      <c r="H3" s="200">
        <f>'[2]04'!I5</f>
        <v>0</v>
      </c>
      <c r="I3" s="200">
        <f>'[2]04'!J5</f>
        <v>0</v>
      </c>
      <c r="J3" s="200">
        <f>'[2]04'!K5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199">
        <f>'[2]04'!B6</f>
        <v>0</v>
      </c>
      <c r="C4" s="200">
        <f>'[2]04'!C6</f>
        <v>60</v>
      </c>
      <c r="D4" s="200">
        <f>'[2]04'!D6</f>
        <v>0</v>
      </c>
      <c r="E4" s="200">
        <f>'[2]04'!E6</f>
        <v>0</v>
      </c>
      <c r="F4" s="15">
        <f>SUM(B4:E4)</f>
        <v>60</v>
      </c>
      <c r="G4" s="199">
        <f>'[2]04'!H6</f>
        <v>0</v>
      </c>
      <c r="H4" s="200">
        <f>'[2]04'!I6</f>
        <v>0</v>
      </c>
      <c r="I4" s="200">
        <f>'[2]04'!J6</f>
        <v>0</v>
      </c>
      <c r="J4" s="200">
        <f>'[2]04'!K6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  <c r="S4" s="18"/>
    </row>
    <row r="5" spans="1:19">
      <c r="A5" s="8" t="s">
        <v>47</v>
      </c>
      <c r="B5" s="199">
        <f>'[2]04'!B7</f>
        <v>0</v>
      </c>
      <c r="C5" s="200">
        <f>'[2]04'!C7</f>
        <v>60</v>
      </c>
      <c r="D5" s="200">
        <f>'[2]04'!D7</f>
        <v>0</v>
      </c>
      <c r="E5" s="200">
        <f>'[2]04'!E7</f>
        <v>0</v>
      </c>
      <c r="F5" s="15">
        <f t="shared" ref="F5:F68" si="6">SUM(B5:E5)</f>
        <v>60</v>
      </c>
      <c r="G5" s="199">
        <f>'[2]04'!H7</f>
        <v>0</v>
      </c>
      <c r="H5" s="200">
        <f>'[2]04'!I7</f>
        <v>0</v>
      </c>
      <c r="I5" s="200">
        <f>'[2]04'!J7</f>
        <v>0</v>
      </c>
      <c r="J5" s="200">
        <f>'[2]04'!K7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  <c r="S5" s="18"/>
    </row>
    <row r="6" spans="1:19">
      <c r="A6" s="8" t="s">
        <v>48</v>
      </c>
      <c r="B6" s="199">
        <f>'[2]04'!B8</f>
        <v>0</v>
      </c>
      <c r="C6" s="200">
        <f>'[2]04'!C8</f>
        <v>60</v>
      </c>
      <c r="D6" s="200">
        <f>'[2]04'!D8</f>
        <v>0</v>
      </c>
      <c r="E6" s="200">
        <f>'[2]04'!E8</f>
        <v>0</v>
      </c>
      <c r="F6" s="15">
        <f t="shared" si="6"/>
        <v>60</v>
      </c>
      <c r="G6" s="199">
        <f>'[2]04'!H8</f>
        <v>0</v>
      </c>
      <c r="H6" s="200">
        <f>'[2]04'!I8</f>
        <v>0</v>
      </c>
      <c r="I6" s="200">
        <f>'[2]04'!J8</f>
        <v>0</v>
      </c>
      <c r="J6" s="200">
        <f>'[2]04'!K8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  <c r="S6" s="18"/>
    </row>
    <row r="7" spans="1:19">
      <c r="A7" s="8" t="s">
        <v>49</v>
      </c>
      <c r="B7" s="199">
        <f>'[2]04'!B9</f>
        <v>0</v>
      </c>
      <c r="C7" s="200">
        <f>'[2]04'!C9</f>
        <v>60</v>
      </c>
      <c r="D7" s="200">
        <f>'[2]04'!D9</f>
        <v>0</v>
      </c>
      <c r="E7" s="200">
        <f>'[2]04'!E9</f>
        <v>0</v>
      </c>
      <c r="F7" s="15">
        <f t="shared" si="6"/>
        <v>60</v>
      </c>
      <c r="G7" s="199">
        <f>'[2]04'!H9</f>
        <v>0</v>
      </c>
      <c r="H7" s="200">
        <f>'[2]04'!I9</f>
        <v>0</v>
      </c>
      <c r="I7" s="200">
        <f>'[2]04'!J9</f>
        <v>0</v>
      </c>
      <c r="J7" s="200">
        <f>'[2]04'!K9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  <c r="S7" s="18"/>
    </row>
    <row r="8" spans="1:19">
      <c r="A8" s="8" t="s">
        <v>50</v>
      </c>
      <c r="B8" s="199">
        <f>'[2]04'!B10</f>
        <v>0</v>
      </c>
      <c r="C8" s="200">
        <f>'[2]04'!C10</f>
        <v>60</v>
      </c>
      <c r="D8" s="200">
        <f>'[2]04'!D10</f>
        <v>0</v>
      </c>
      <c r="E8" s="200">
        <f>'[2]04'!E10</f>
        <v>0</v>
      </c>
      <c r="F8" s="15">
        <f t="shared" si="6"/>
        <v>60</v>
      </c>
      <c r="G8" s="199">
        <f>'[2]04'!H10</f>
        <v>0</v>
      </c>
      <c r="H8" s="200">
        <f>'[2]04'!I10</f>
        <v>0</v>
      </c>
      <c r="I8" s="200">
        <f>'[2]04'!J10</f>
        <v>0</v>
      </c>
      <c r="J8" s="200">
        <f>'[2]04'!K10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  <c r="S8" s="18"/>
    </row>
    <row r="9" spans="1:19">
      <c r="A9" s="8" t="s">
        <v>51</v>
      </c>
      <c r="B9" s="199">
        <f>'[2]04'!B11</f>
        <v>0</v>
      </c>
      <c r="C9" s="200">
        <f>'[2]04'!C11</f>
        <v>60</v>
      </c>
      <c r="D9" s="200">
        <f>'[2]04'!D11</f>
        <v>0</v>
      </c>
      <c r="E9" s="200">
        <f>'[2]04'!E11</f>
        <v>0</v>
      </c>
      <c r="F9" s="15">
        <f t="shared" si="6"/>
        <v>60</v>
      </c>
      <c r="G9" s="199">
        <f>'[2]04'!H11</f>
        <v>0</v>
      </c>
      <c r="H9" s="200">
        <f>'[2]04'!I11</f>
        <v>0</v>
      </c>
      <c r="I9" s="200">
        <f>'[2]04'!J11</f>
        <v>0</v>
      </c>
      <c r="J9" s="200">
        <f>'[2]04'!K11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  <c r="S9" s="18"/>
    </row>
    <row r="10" spans="1:19">
      <c r="A10" s="8" t="s">
        <v>52</v>
      </c>
      <c r="B10" s="199">
        <f>'[2]04'!B12</f>
        <v>0</v>
      </c>
      <c r="C10" s="200">
        <f>'[2]04'!C12</f>
        <v>60</v>
      </c>
      <c r="D10" s="200">
        <f>'[2]04'!D12</f>
        <v>0</v>
      </c>
      <c r="E10" s="200">
        <f>'[2]04'!E12</f>
        <v>0</v>
      </c>
      <c r="F10" s="15">
        <f t="shared" si="6"/>
        <v>60</v>
      </c>
      <c r="G10" s="199">
        <f>'[2]04'!H12</f>
        <v>0</v>
      </c>
      <c r="H10" s="200">
        <f>'[2]04'!I12</f>
        <v>0</v>
      </c>
      <c r="I10" s="200">
        <f>'[2]04'!J12</f>
        <v>0</v>
      </c>
      <c r="J10" s="200">
        <f>'[2]04'!K12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  <c r="S10" s="18"/>
    </row>
    <row r="11" spans="1:19">
      <c r="A11" s="8" t="s">
        <v>53</v>
      </c>
      <c r="B11" s="199">
        <f>'[2]04'!B13</f>
        <v>0</v>
      </c>
      <c r="C11" s="200">
        <f>'[2]04'!C13</f>
        <v>60</v>
      </c>
      <c r="D11" s="200">
        <f>'[2]04'!D13</f>
        <v>0</v>
      </c>
      <c r="E11" s="200">
        <f>'[2]04'!E13</f>
        <v>0</v>
      </c>
      <c r="F11" s="15">
        <f t="shared" si="6"/>
        <v>60</v>
      </c>
      <c r="G11" s="199">
        <f>'[2]04'!H13</f>
        <v>0</v>
      </c>
      <c r="H11" s="200">
        <f>'[2]04'!I13</f>
        <v>0</v>
      </c>
      <c r="I11" s="200">
        <f>'[2]04'!J13</f>
        <v>0</v>
      </c>
      <c r="J11" s="200">
        <f>'[2]04'!K13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  <c r="S11" s="18"/>
    </row>
    <row r="12" spans="1:19">
      <c r="A12" s="8" t="s">
        <v>54</v>
      </c>
      <c r="B12" s="199">
        <f>'[2]04'!B14</f>
        <v>0</v>
      </c>
      <c r="C12" s="200">
        <f>'[2]04'!C14</f>
        <v>60</v>
      </c>
      <c r="D12" s="200">
        <f>'[2]04'!D14</f>
        <v>0</v>
      </c>
      <c r="E12" s="200">
        <f>'[2]04'!E14</f>
        <v>0</v>
      </c>
      <c r="F12" s="15">
        <f t="shared" si="6"/>
        <v>60</v>
      </c>
      <c r="G12" s="199">
        <f>'[2]04'!H14</f>
        <v>0</v>
      </c>
      <c r="H12" s="200">
        <f>'[2]04'!I14</f>
        <v>0</v>
      </c>
      <c r="I12" s="200">
        <f>'[2]04'!J14</f>
        <v>0</v>
      </c>
      <c r="J12" s="200">
        <f>'[2]04'!K14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  <c r="S12" s="18"/>
    </row>
    <row r="13" spans="1:19">
      <c r="A13" s="8" t="s">
        <v>55</v>
      </c>
      <c r="B13" s="199">
        <f>'[2]04'!B15</f>
        <v>0</v>
      </c>
      <c r="C13" s="200">
        <f>'[2]04'!C15</f>
        <v>60</v>
      </c>
      <c r="D13" s="200">
        <f>'[2]04'!D15</f>
        <v>0</v>
      </c>
      <c r="E13" s="200">
        <f>'[2]04'!E15</f>
        <v>0</v>
      </c>
      <c r="F13" s="15">
        <f t="shared" si="6"/>
        <v>60</v>
      </c>
      <c r="G13" s="199">
        <f>'[2]04'!H15</f>
        <v>0</v>
      </c>
      <c r="H13" s="200">
        <f>'[2]04'!I15</f>
        <v>0</v>
      </c>
      <c r="I13" s="200">
        <f>'[2]04'!J15</f>
        <v>0</v>
      </c>
      <c r="J13" s="200">
        <f>'[2]04'!K15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  <c r="S13" s="18"/>
    </row>
    <row r="14" spans="1:19">
      <c r="A14" s="8" t="s">
        <v>56</v>
      </c>
      <c r="B14" s="199">
        <f>'[2]04'!B16</f>
        <v>0</v>
      </c>
      <c r="C14" s="200">
        <f>'[2]04'!C16</f>
        <v>60</v>
      </c>
      <c r="D14" s="200">
        <f>'[2]04'!D16</f>
        <v>0</v>
      </c>
      <c r="E14" s="200">
        <f>'[2]04'!E16</f>
        <v>0</v>
      </c>
      <c r="F14" s="15">
        <f t="shared" si="6"/>
        <v>60</v>
      </c>
      <c r="G14" s="199">
        <f>'[2]04'!H16</f>
        <v>0</v>
      </c>
      <c r="H14" s="200">
        <f>'[2]04'!I16</f>
        <v>0</v>
      </c>
      <c r="I14" s="200">
        <f>'[2]04'!J16</f>
        <v>0</v>
      </c>
      <c r="J14" s="200">
        <f>'[2]04'!K16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  <c r="S14" s="18"/>
    </row>
    <row r="15" spans="1:19">
      <c r="A15" s="8" t="s">
        <v>57</v>
      </c>
      <c r="B15" s="199">
        <f>'[2]04'!B17</f>
        <v>0</v>
      </c>
      <c r="C15" s="200">
        <f>'[2]04'!C17</f>
        <v>60</v>
      </c>
      <c r="D15" s="200">
        <f>'[2]04'!D17</f>
        <v>0</v>
      </c>
      <c r="E15" s="200">
        <f>'[2]04'!E17</f>
        <v>0</v>
      </c>
      <c r="F15" s="15">
        <f t="shared" si="6"/>
        <v>60</v>
      </c>
      <c r="G15" s="199">
        <f>'[2]04'!H17</f>
        <v>0</v>
      </c>
      <c r="H15" s="200">
        <f>'[2]04'!I17</f>
        <v>0</v>
      </c>
      <c r="I15" s="200">
        <f>'[2]04'!J17</f>
        <v>0</v>
      </c>
      <c r="J15" s="200">
        <f>'[2]04'!K17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199">
        <f>'[2]04'!B18</f>
        <v>0</v>
      </c>
      <c r="C16" s="200">
        <f>'[2]04'!C18</f>
        <v>60</v>
      </c>
      <c r="D16" s="200">
        <f>'[2]04'!D18</f>
        <v>0</v>
      </c>
      <c r="E16" s="200">
        <f>'[2]04'!E18</f>
        <v>0</v>
      </c>
      <c r="F16" s="15">
        <f t="shared" si="6"/>
        <v>60</v>
      </c>
      <c r="G16" s="199">
        <f>'[2]04'!H18</f>
        <v>0</v>
      </c>
      <c r="H16" s="200">
        <f>'[2]04'!I18</f>
        <v>0</v>
      </c>
      <c r="I16" s="200">
        <f>'[2]04'!J18</f>
        <v>0</v>
      </c>
      <c r="J16" s="200">
        <f>'[2]04'!K18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  <c r="S16" s="18"/>
    </row>
    <row r="17" spans="1:19">
      <c r="A17" s="8" t="s">
        <v>59</v>
      </c>
      <c r="B17" s="199">
        <f>'[2]04'!B19</f>
        <v>0</v>
      </c>
      <c r="C17" s="200">
        <f>'[2]04'!C19</f>
        <v>60</v>
      </c>
      <c r="D17" s="200">
        <f>'[2]04'!D19</f>
        <v>0</v>
      </c>
      <c r="E17" s="200">
        <f>'[2]04'!E19</f>
        <v>0</v>
      </c>
      <c r="F17" s="15">
        <f t="shared" si="6"/>
        <v>60</v>
      </c>
      <c r="G17" s="199">
        <f>'[2]04'!H19</f>
        <v>0</v>
      </c>
      <c r="H17" s="200">
        <f>'[2]04'!I19</f>
        <v>0</v>
      </c>
      <c r="I17" s="200">
        <f>'[2]04'!J19</f>
        <v>0</v>
      </c>
      <c r="J17" s="200">
        <f>'[2]04'!K19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199">
        <f>'[2]04'!B20</f>
        <v>0</v>
      </c>
      <c r="C18" s="200">
        <f>'[2]04'!C20</f>
        <v>60</v>
      </c>
      <c r="D18" s="200">
        <f>'[2]04'!D20</f>
        <v>0</v>
      </c>
      <c r="E18" s="200">
        <f>'[2]04'!E20</f>
        <v>0</v>
      </c>
      <c r="F18" s="15">
        <f t="shared" si="6"/>
        <v>60</v>
      </c>
      <c r="G18" s="199">
        <f>'[2]04'!H20</f>
        <v>0</v>
      </c>
      <c r="H18" s="200">
        <f>'[2]04'!I20</f>
        <v>0</v>
      </c>
      <c r="I18" s="200">
        <f>'[2]04'!J20</f>
        <v>0</v>
      </c>
      <c r="J18" s="200">
        <f>'[2]04'!K20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199">
        <f>'[2]04'!B21</f>
        <v>0</v>
      </c>
      <c r="C19" s="200">
        <f>'[2]04'!C21</f>
        <v>60</v>
      </c>
      <c r="D19" s="200">
        <f>'[2]04'!D21</f>
        <v>0</v>
      </c>
      <c r="E19" s="200">
        <f>'[2]04'!E21</f>
        <v>0</v>
      </c>
      <c r="F19" s="15">
        <f t="shared" si="6"/>
        <v>60</v>
      </c>
      <c r="G19" s="199">
        <f>'[2]04'!H21</f>
        <v>0</v>
      </c>
      <c r="H19" s="200">
        <f>'[2]04'!I21</f>
        <v>0</v>
      </c>
      <c r="I19" s="200">
        <f>'[2]04'!J21</f>
        <v>0</v>
      </c>
      <c r="J19" s="200">
        <f>'[2]04'!K21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199">
        <f>'[2]04'!B22</f>
        <v>0</v>
      </c>
      <c r="C20" s="200">
        <f>'[2]04'!C22</f>
        <v>60</v>
      </c>
      <c r="D20" s="200">
        <f>'[2]04'!D22</f>
        <v>0</v>
      </c>
      <c r="E20" s="200">
        <f>'[2]04'!E22</f>
        <v>0</v>
      </c>
      <c r="F20" s="15">
        <f t="shared" si="6"/>
        <v>60</v>
      </c>
      <c r="G20" s="199">
        <f>'[2]04'!H22</f>
        <v>0</v>
      </c>
      <c r="H20" s="200">
        <f>'[2]04'!I22</f>
        <v>0</v>
      </c>
      <c r="I20" s="200">
        <f>'[2]04'!J22</f>
        <v>0</v>
      </c>
      <c r="J20" s="200">
        <f>'[2]04'!K22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199">
        <f>'[2]04'!B23</f>
        <v>0</v>
      </c>
      <c r="C21" s="200">
        <f>'[2]04'!C23</f>
        <v>60</v>
      </c>
      <c r="D21" s="200">
        <f>'[2]04'!D23</f>
        <v>0</v>
      </c>
      <c r="E21" s="200">
        <f>'[2]04'!E23</f>
        <v>0</v>
      </c>
      <c r="F21" s="15">
        <f t="shared" si="6"/>
        <v>60</v>
      </c>
      <c r="G21" s="199">
        <f>'[2]04'!H23</f>
        <v>0</v>
      </c>
      <c r="H21" s="200">
        <f>'[2]04'!I23</f>
        <v>0</v>
      </c>
      <c r="I21" s="200">
        <f>'[2]04'!J23</f>
        <v>0</v>
      </c>
      <c r="J21" s="200">
        <f>'[2]04'!K23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199">
        <f>'[2]04'!B24</f>
        <v>0</v>
      </c>
      <c r="C22" s="200">
        <f>'[2]04'!C24</f>
        <v>60</v>
      </c>
      <c r="D22" s="200">
        <f>'[2]04'!D24</f>
        <v>0</v>
      </c>
      <c r="E22" s="200">
        <f>'[2]04'!E24</f>
        <v>0</v>
      </c>
      <c r="F22" s="15">
        <f t="shared" si="6"/>
        <v>60</v>
      </c>
      <c r="G22" s="199">
        <f>'[2]04'!H24</f>
        <v>0</v>
      </c>
      <c r="H22" s="200">
        <f>'[2]04'!I24</f>
        <v>0</v>
      </c>
      <c r="I22" s="200">
        <f>'[2]04'!J24</f>
        <v>0</v>
      </c>
      <c r="J22" s="200">
        <f>'[2]04'!K24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199">
        <f>'[2]04'!B25</f>
        <v>0</v>
      </c>
      <c r="C23" s="200">
        <f>'[2]04'!C25</f>
        <v>60</v>
      </c>
      <c r="D23" s="200">
        <f>'[2]04'!D25</f>
        <v>0</v>
      </c>
      <c r="E23" s="200">
        <f>'[2]04'!E25</f>
        <v>0</v>
      </c>
      <c r="F23" s="15">
        <f t="shared" si="6"/>
        <v>60</v>
      </c>
      <c r="G23" s="199">
        <f>'[2]04'!H25</f>
        <v>0</v>
      </c>
      <c r="H23" s="200">
        <f>'[2]04'!I25</f>
        <v>0</v>
      </c>
      <c r="I23" s="200">
        <f>'[2]04'!J25</f>
        <v>0</v>
      </c>
      <c r="J23" s="200">
        <f>'[2]04'!K25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199">
        <f>'[2]04'!B26</f>
        <v>0</v>
      </c>
      <c r="C24" s="200">
        <f>'[2]04'!C26</f>
        <v>60</v>
      </c>
      <c r="D24" s="200">
        <f>'[2]04'!D26</f>
        <v>0</v>
      </c>
      <c r="E24" s="200">
        <f>'[2]04'!E26</f>
        <v>0</v>
      </c>
      <c r="F24" s="15">
        <f t="shared" si="6"/>
        <v>60</v>
      </c>
      <c r="G24" s="199">
        <f>'[2]04'!H26</f>
        <v>0</v>
      </c>
      <c r="H24" s="200">
        <f>'[2]04'!I26</f>
        <v>0</v>
      </c>
      <c r="I24" s="200">
        <f>'[2]04'!J26</f>
        <v>0</v>
      </c>
      <c r="J24" s="200">
        <f>'[2]04'!K26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199">
        <f>'[2]04'!B27</f>
        <v>0</v>
      </c>
      <c r="C25" s="200">
        <f>'[2]04'!C27</f>
        <v>60</v>
      </c>
      <c r="D25" s="200">
        <f>'[2]04'!D27</f>
        <v>0</v>
      </c>
      <c r="E25" s="200">
        <f>'[2]04'!E27</f>
        <v>0</v>
      </c>
      <c r="F25" s="15">
        <f t="shared" si="6"/>
        <v>60</v>
      </c>
      <c r="G25" s="199">
        <f>'[2]04'!H27</f>
        <v>0</v>
      </c>
      <c r="H25" s="200">
        <f>'[2]04'!I27</f>
        <v>0</v>
      </c>
      <c r="I25" s="200">
        <f>'[2]04'!J27</f>
        <v>0</v>
      </c>
      <c r="J25" s="200">
        <f>'[2]04'!K27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199">
        <f>'[2]04'!B28</f>
        <v>0</v>
      </c>
      <c r="C26" s="200">
        <f>'[2]04'!C28</f>
        <v>60</v>
      </c>
      <c r="D26" s="200">
        <f>'[2]04'!D28</f>
        <v>0</v>
      </c>
      <c r="E26" s="200">
        <f>'[2]04'!E28</f>
        <v>0</v>
      </c>
      <c r="F26" s="15">
        <f t="shared" si="6"/>
        <v>60</v>
      </c>
      <c r="G26" s="199">
        <f>'[2]04'!H28</f>
        <v>0</v>
      </c>
      <c r="H26" s="200">
        <f>'[2]04'!I28</f>
        <v>0</v>
      </c>
      <c r="I26" s="200">
        <f>'[2]04'!J28</f>
        <v>0</v>
      </c>
      <c r="J26" s="200">
        <f>'[2]04'!K28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199">
        <f>'[2]04'!B29</f>
        <v>0</v>
      </c>
      <c r="C27" s="200">
        <f>'[2]04'!C29</f>
        <v>60</v>
      </c>
      <c r="D27" s="200">
        <f>'[2]04'!D29</f>
        <v>0</v>
      </c>
      <c r="E27" s="200">
        <f>'[2]04'!E29</f>
        <v>0</v>
      </c>
      <c r="F27" s="15">
        <f t="shared" si="6"/>
        <v>60</v>
      </c>
      <c r="G27" s="199">
        <f>'[2]04'!H29</f>
        <v>0</v>
      </c>
      <c r="H27" s="200">
        <f>'[2]04'!I29</f>
        <v>0</v>
      </c>
      <c r="I27" s="200">
        <f>'[2]04'!J29</f>
        <v>0</v>
      </c>
      <c r="J27" s="200">
        <f>'[2]04'!K29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199">
        <f>'[2]04'!B30</f>
        <v>0</v>
      </c>
      <c r="C28" s="200">
        <f>'[2]04'!C30</f>
        <v>60</v>
      </c>
      <c r="D28" s="200">
        <f>'[2]04'!D30</f>
        <v>0</v>
      </c>
      <c r="E28" s="200">
        <f>'[2]04'!E30</f>
        <v>0</v>
      </c>
      <c r="F28" s="15">
        <f t="shared" si="6"/>
        <v>60</v>
      </c>
      <c r="G28" s="199">
        <f>'[2]04'!H30</f>
        <v>0</v>
      </c>
      <c r="H28" s="200">
        <f>'[2]04'!I30</f>
        <v>0</v>
      </c>
      <c r="I28" s="200">
        <f>'[2]04'!J30</f>
        <v>0</v>
      </c>
      <c r="J28" s="200">
        <f>'[2]04'!K30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199">
        <f>'[2]04'!B31</f>
        <v>0</v>
      </c>
      <c r="C29" s="200">
        <f>'[2]04'!C31</f>
        <v>60</v>
      </c>
      <c r="D29" s="200">
        <f>'[2]04'!D31</f>
        <v>0</v>
      </c>
      <c r="E29" s="200">
        <f>'[2]04'!E31</f>
        <v>0</v>
      </c>
      <c r="F29" s="15">
        <f t="shared" si="6"/>
        <v>60</v>
      </c>
      <c r="G29" s="199">
        <f>'[2]04'!H31</f>
        <v>0</v>
      </c>
      <c r="H29" s="200">
        <f>'[2]04'!I31</f>
        <v>0</v>
      </c>
      <c r="I29" s="200">
        <f>'[2]04'!J31</f>
        <v>0</v>
      </c>
      <c r="J29" s="200">
        <f>'[2]04'!K31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199">
        <f>'[2]04'!B32</f>
        <v>0</v>
      </c>
      <c r="C30" s="200">
        <f>'[2]04'!C32</f>
        <v>60</v>
      </c>
      <c r="D30" s="200">
        <f>'[2]04'!D32</f>
        <v>0</v>
      </c>
      <c r="E30" s="200">
        <f>'[2]04'!E32</f>
        <v>0</v>
      </c>
      <c r="F30" s="15">
        <f t="shared" si="6"/>
        <v>60</v>
      </c>
      <c r="G30" s="199">
        <f>'[2]04'!H32</f>
        <v>0</v>
      </c>
      <c r="H30" s="200">
        <f>'[2]04'!I32</f>
        <v>0</v>
      </c>
      <c r="I30" s="200">
        <f>'[2]04'!J32</f>
        <v>0</v>
      </c>
      <c r="J30" s="200">
        <f>'[2]04'!K32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199">
        <f>'[2]04'!B33</f>
        <v>0</v>
      </c>
      <c r="C31" s="200">
        <f>'[2]04'!C33</f>
        <v>60</v>
      </c>
      <c r="D31" s="200">
        <f>'[2]04'!D33</f>
        <v>0</v>
      </c>
      <c r="E31" s="200">
        <f>'[2]04'!E33</f>
        <v>0</v>
      </c>
      <c r="F31" s="15">
        <f t="shared" si="6"/>
        <v>60</v>
      </c>
      <c r="G31" s="199">
        <f>'[2]04'!H33</f>
        <v>0</v>
      </c>
      <c r="H31" s="200">
        <f>'[2]04'!I33</f>
        <v>0</v>
      </c>
      <c r="I31" s="200">
        <f>'[2]04'!J33</f>
        <v>0</v>
      </c>
      <c r="J31" s="200">
        <f>'[2]04'!K33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199">
        <f>'[2]04'!B34</f>
        <v>0</v>
      </c>
      <c r="C32" s="200">
        <f>'[2]04'!C34</f>
        <v>60</v>
      </c>
      <c r="D32" s="200">
        <f>'[2]04'!D34</f>
        <v>0</v>
      </c>
      <c r="E32" s="200">
        <f>'[2]04'!E34</f>
        <v>0</v>
      </c>
      <c r="F32" s="15">
        <f t="shared" si="6"/>
        <v>60</v>
      </c>
      <c r="G32" s="199">
        <f>'[2]04'!H34</f>
        <v>0</v>
      </c>
      <c r="H32" s="200">
        <f>'[2]04'!I34</f>
        <v>0</v>
      </c>
      <c r="I32" s="200">
        <f>'[2]04'!J34</f>
        <v>0</v>
      </c>
      <c r="J32" s="200">
        <f>'[2]04'!K34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199">
        <f>'[2]04'!B35</f>
        <v>0</v>
      </c>
      <c r="C33" s="200">
        <f>'[2]04'!C35</f>
        <v>60</v>
      </c>
      <c r="D33" s="200">
        <f>'[2]04'!D35</f>
        <v>0</v>
      </c>
      <c r="E33" s="200">
        <f>'[2]04'!E35</f>
        <v>0</v>
      </c>
      <c r="F33" s="15">
        <f t="shared" si="6"/>
        <v>60</v>
      </c>
      <c r="G33" s="199">
        <f>'[2]04'!H35</f>
        <v>0</v>
      </c>
      <c r="H33" s="200">
        <f>'[2]04'!I35</f>
        <v>0</v>
      </c>
      <c r="I33" s="200">
        <f>'[2]04'!J35</f>
        <v>0</v>
      </c>
      <c r="J33" s="200">
        <f>'[2]04'!K35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  <c r="S33" s="18"/>
    </row>
    <row r="34" spans="1:19">
      <c r="A34" s="8" t="s">
        <v>76</v>
      </c>
      <c r="B34" s="199">
        <f>'[2]04'!B36</f>
        <v>0</v>
      </c>
      <c r="C34" s="200">
        <f>'[2]04'!C36</f>
        <v>60</v>
      </c>
      <c r="D34" s="200">
        <f>'[2]04'!D36</f>
        <v>0</v>
      </c>
      <c r="E34" s="200">
        <f>'[2]04'!E36</f>
        <v>0</v>
      </c>
      <c r="F34" s="15">
        <f t="shared" si="6"/>
        <v>60</v>
      </c>
      <c r="G34" s="199">
        <f>'[2]04'!H36</f>
        <v>0</v>
      </c>
      <c r="H34" s="200">
        <f>'[2]04'!I36</f>
        <v>0</v>
      </c>
      <c r="I34" s="200">
        <f>'[2]04'!J36</f>
        <v>0</v>
      </c>
      <c r="J34" s="200">
        <f>'[2]04'!K36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199">
        <f>'[2]04'!B37</f>
        <v>0</v>
      </c>
      <c r="C35" s="200">
        <f>'[2]04'!C37</f>
        <v>60</v>
      </c>
      <c r="D35" s="200">
        <f>'[2]04'!D37</f>
        <v>0</v>
      </c>
      <c r="E35" s="200">
        <f>'[2]04'!E37</f>
        <v>0</v>
      </c>
      <c r="F35" s="15">
        <f t="shared" si="6"/>
        <v>60</v>
      </c>
      <c r="G35" s="199">
        <f>'[2]04'!H37</f>
        <v>0</v>
      </c>
      <c r="H35" s="200">
        <f>'[2]04'!I37</f>
        <v>0</v>
      </c>
      <c r="I35" s="200">
        <f>'[2]04'!J37</f>
        <v>0</v>
      </c>
      <c r="J35" s="200">
        <f>'[2]04'!K37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  <c r="S35" s="18"/>
    </row>
    <row r="36" spans="1:19">
      <c r="A36" s="8" t="s">
        <v>78</v>
      </c>
      <c r="B36" s="199">
        <f>'[2]04'!B38</f>
        <v>0</v>
      </c>
      <c r="C36" s="200">
        <f>'[2]04'!C38</f>
        <v>60</v>
      </c>
      <c r="D36" s="200">
        <f>'[2]04'!D38</f>
        <v>0</v>
      </c>
      <c r="E36" s="200">
        <f>'[2]04'!E38</f>
        <v>0</v>
      </c>
      <c r="F36" s="15">
        <f t="shared" si="6"/>
        <v>60</v>
      </c>
      <c r="G36" s="199">
        <f>'[2]04'!H38</f>
        <v>0</v>
      </c>
      <c r="H36" s="200">
        <f>'[2]04'!I38</f>
        <v>0</v>
      </c>
      <c r="I36" s="200">
        <f>'[2]04'!J38</f>
        <v>0</v>
      </c>
      <c r="J36" s="200">
        <f>'[2]04'!K38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  <c r="S36" s="18"/>
    </row>
    <row r="37" spans="1:19">
      <c r="A37" s="8" t="s">
        <v>79</v>
      </c>
      <c r="B37" s="199">
        <f>'[2]04'!B39</f>
        <v>0</v>
      </c>
      <c r="C37" s="200">
        <f>'[2]04'!C39</f>
        <v>60</v>
      </c>
      <c r="D37" s="200">
        <f>'[2]04'!D39</f>
        <v>0</v>
      </c>
      <c r="E37" s="200">
        <f>'[2]04'!E39</f>
        <v>0</v>
      </c>
      <c r="F37" s="15">
        <f t="shared" si="6"/>
        <v>60</v>
      </c>
      <c r="G37" s="199">
        <f>'[2]04'!H39</f>
        <v>0</v>
      </c>
      <c r="H37" s="200">
        <f>'[2]04'!I39</f>
        <v>0</v>
      </c>
      <c r="I37" s="200">
        <f>'[2]04'!J39</f>
        <v>0</v>
      </c>
      <c r="J37" s="200">
        <f>'[2]04'!K39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  <c r="S37" s="18"/>
    </row>
    <row r="38" spans="1:19">
      <c r="A38" s="8" t="s">
        <v>80</v>
      </c>
      <c r="B38" s="199">
        <f>'[2]04'!B40</f>
        <v>0</v>
      </c>
      <c r="C38" s="200">
        <f>'[2]04'!C40</f>
        <v>60</v>
      </c>
      <c r="D38" s="200">
        <f>'[2]04'!D40</f>
        <v>0</v>
      </c>
      <c r="E38" s="200">
        <f>'[2]04'!E40</f>
        <v>0</v>
      </c>
      <c r="F38" s="15">
        <f t="shared" si="6"/>
        <v>60</v>
      </c>
      <c r="G38" s="199">
        <f>'[2]04'!H40</f>
        <v>0</v>
      </c>
      <c r="H38" s="200">
        <f>'[2]04'!I40</f>
        <v>0</v>
      </c>
      <c r="I38" s="200">
        <f>'[2]04'!J40</f>
        <v>0</v>
      </c>
      <c r="J38" s="200">
        <f>'[2]04'!K40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  <c r="S38" s="18"/>
    </row>
    <row r="39" spans="1:19">
      <c r="A39" s="8" t="s">
        <v>81</v>
      </c>
      <c r="B39" s="199">
        <f>'[2]04'!B41</f>
        <v>0</v>
      </c>
      <c r="C39" s="200">
        <f>'[2]04'!C41</f>
        <v>60</v>
      </c>
      <c r="D39" s="200">
        <f>'[2]04'!D41</f>
        <v>0</v>
      </c>
      <c r="E39" s="200">
        <f>'[2]04'!E41</f>
        <v>0</v>
      </c>
      <c r="F39" s="15">
        <f t="shared" si="6"/>
        <v>60</v>
      </c>
      <c r="G39" s="199">
        <f>'[2]04'!H41</f>
        <v>0</v>
      </c>
      <c r="H39" s="200">
        <f>'[2]04'!I41</f>
        <v>0</v>
      </c>
      <c r="I39" s="200">
        <f>'[2]04'!J41</f>
        <v>0</v>
      </c>
      <c r="J39" s="200">
        <f>'[2]04'!K41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  <c r="S39" s="18"/>
    </row>
    <row r="40" spans="1:19">
      <c r="A40" s="8" t="s">
        <v>82</v>
      </c>
      <c r="B40" s="199">
        <f>'[2]04'!B42</f>
        <v>0</v>
      </c>
      <c r="C40" s="200">
        <f>'[2]04'!C42</f>
        <v>60</v>
      </c>
      <c r="D40" s="200">
        <f>'[2]04'!D42</f>
        <v>0</v>
      </c>
      <c r="E40" s="200">
        <f>'[2]04'!E42</f>
        <v>0</v>
      </c>
      <c r="F40" s="15">
        <f t="shared" si="6"/>
        <v>60</v>
      </c>
      <c r="G40" s="199">
        <f>'[2]04'!H42</f>
        <v>0</v>
      </c>
      <c r="H40" s="200">
        <f>'[2]04'!I42</f>
        <v>0</v>
      </c>
      <c r="I40" s="200">
        <f>'[2]04'!J42</f>
        <v>0</v>
      </c>
      <c r="J40" s="200">
        <f>'[2]04'!K42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  <c r="S40" s="18"/>
    </row>
    <row r="41" spans="1:19">
      <c r="A41" s="8" t="s">
        <v>83</v>
      </c>
      <c r="B41" s="199">
        <f>'[2]04'!B43</f>
        <v>0</v>
      </c>
      <c r="C41" s="200">
        <f>'[2]04'!C43</f>
        <v>60</v>
      </c>
      <c r="D41" s="200">
        <f>'[2]04'!D43</f>
        <v>0</v>
      </c>
      <c r="E41" s="200">
        <f>'[2]04'!E43</f>
        <v>0</v>
      </c>
      <c r="F41" s="15">
        <f t="shared" si="6"/>
        <v>60</v>
      </c>
      <c r="G41" s="199">
        <f>'[2]04'!H43</f>
        <v>0</v>
      </c>
      <c r="H41" s="200">
        <f>'[2]04'!I43</f>
        <v>0</v>
      </c>
      <c r="I41" s="200">
        <f>'[2]04'!J43</f>
        <v>0</v>
      </c>
      <c r="J41" s="200">
        <f>'[2]04'!K43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  <c r="S41" s="18"/>
    </row>
    <row r="42" spans="1:19">
      <c r="A42" s="8" t="s">
        <v>84</v>
      </c>
      <c r="B42" s="199">
        <f>'[2]04'!B44</f>
        <v>0</v>
      </c>
      <c r="C42" s="200">
        <f>'[2]04'!C44</f>
        <v>60</v>
      </c>
      <c r="D42" s="200">
        <f>'[2]04'!D44</f>
        <v>0</v>
      </c>
      <c r="E42" s="200">
        <f>'[2]04'!E44</f>
        <v>0</v>
      </c>
      <c r="F42" s="15">
        <f t="shared" si="6"/>
        <v>60</v>
      </c>
      <c r="G42" s="199">
        <f>'[2]04'!H44</f>
        <v>0</v>
      </c>
      <c r="H42" s="200">
        <f>'[2]04'!I44</f>
        <v>0</v>
      </c>
      <c r="I42" s="200">
        <f>'[2]04'!J44</f>
        <v>0</v>
      </c>
      <c r="J42" s="200">
        <f>'[2]04'!K44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  <c r="S42" s="18"/>
    </row>
    <row r="43" spans="1:19">
      <c r="A43" s="8" t="s">
        <v>85</v>
      </c>
      <c r="B43" s="199">
        <f>'[2]04'!B45</f>
        <v>0</v>
      </c>
      <c r="C43" s="200">
        <f>'[2]04'!C45</f>
        <v>60</v>
      </c>
      <c r="D43" s="200">
        <f>'[2]04'!D45</f>
        <v>0</v>
      </c>
      <c r="E43" s="200">
        <f>'[2]04'!E45</f>
        <v>0</v>
      </c>
      <c r="F43" s="15">
        <f t="shared" si="6"/>
        <v>60</v>
      </c>
      <c r="G43" s="199">
        <f>'[2]04'!H45</f>
        <v>0</v>
      </c>
      <c r="H43" s="200">
        <f>'[2]04'!I45</f>
        <v>0</v>
      </c>
      <c r="I43" s="200">
        <f>'[2]04'!J45</f>
        <v>0</v>
      </c>
      <c r="J43" s="200">
        <f>'[2]04'!K45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  <c r="S43" s="18"/>
    </row>
    <row r="44" spans="1:19">
      <c r="A44" s="8" t="s">
        <v>86</v>
      </c>
      <c r="B44" s="199">
        <f>'[2]04'!B46</f>
        <v>0</v>
      </c>
      <c r="C44" s="200">
        <f>'[2]04'!C46</f>
        <v>60</v>
      </c>
      <c r="D44" s="200">
        <f>'[2]04'!D46</f>
        <v>0</v>
      </c>
      <c r="E44" s="200">
        <f>'[2]04'!E46</f>
        <v>0</v>
      </c>
      <c r="F44" s="15">
        <f t="shared" si="6"/>
        <v>60</v>
      </c>
      <c r="G44" s="199">
        <f>'[2]04'!H46</f>
        <v>0</v>
      </c>
      <c r="H44" s="200">
        <f>'[2]04'!I46</f>
        <v>0</v>
      </c>
      <c r="I44" s="200">
        <f>'[2]04'!J46</f>
        <v>0</v>
      </c>
      <c r="J44" s="200">
        <f>'[2]04'!K46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  <c r="S44" s="18"/>
    </row>
    <row r="45" spans="1:19">
      <c r="A45" s="8" t="s">
        <v>87</v>
      </c>
      <c r="B45" s="199">
        <f>'[2]04'!B47</f>
        <v>0</v>
      </c>
      <c r="C45" s="200">
        <f>'[2]04'!C47</f>
        <v>60</v>
      </c>
      <c r="D45" s="200">
        <f>'[2]04'!D47</f>
        <v>0</v>
      </c>
      <c r="E45" s="200">
        <f>'[2]04'!E47</f>
        <v>0</v>
      </c>
      <c r="F45" s="15">
        <f t="shared" si="6"/>
        <v>60</v>
      </c>
      <c r="G45" s="199">
        <f>'[2]04'!H47</f>
        <v>0</v>
      </c>
      <c r="H45" s="200">
        <f>'[2]04'!I47</f>
        <v>0</v>
      </c>
      <c r="I45" s="200">
        <f>'[2]04'!J47</f>
        <v>0</v>
      </c>
      <c r="J45" s="200">
        <f>'[2]04'!K47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  <c r="S45" s="18"/>
    </row>
    <row r="46" spans="1:19">
      <c r="A46" s="8" t="s">
        <v>88</v>
      </c>
      <c r="B46" s="199">
        <f>'[2]04'!B48</f>
        <v>0</v>
      </c>
      <c r="C46" s="200">
        <f>'[2]04'!C48</f>
        <v>60</v>
      </c>
      <c r="D46" s="200">
        <f>'[2]04'!D48</f>
        <v>0</v>
      </c>
      <c r="E46" s="200">
        <f>'[2]04'!E48</f>
        <v>0</v>
      </c>
      <c r="F46" s="15">
        <f t="shared" si="6"/>
        <v>60</v>
      </c>
      <c r="G46" s="199">
        <f>'[2]04'!H48</f>
        <v>0</v>
      </c>
      <c r="H46" s="200">
        <f>'[2]04'!I48</f>
        <v>0</v>
      </c>
      <c r="I46" s="200">
        <f>'[2]04'!J48</f>
        <v>0</v>
      </c>
      <c r="J46" s="200">
        <f>'[2]04'!K48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  <c r="S46" s="18"/>
    </row>
    <row r="47" spans="1:19">
      <c r="A47" s="8" t="s">
        <v>89</v>
      </c>
      <c r="B47" s="199">
        <f>'[2]04'!B49</f>
        <v>0</v>
      </c>
      <c r="C47" s="200">
        <f>'[2]04'!C49</f>
        <v>60</v>
      </c>
      <c r="D47" s="200">
        <f>'[2]04'!D49</f>
        <v>0</v>
      </c>
      <c r="E47" s="200">
        <f>'[2]04'!E49</f>
        <v>0</v>
      </c>
      <c r="F47" s="15">
        <f t="shared" si="6"/>
        <v>60</v>
      </c>
      <c r="G47" s="199">
        <f>'[2]04'!H49</f>
        <v>0</v>
      </c>
      <c r="H47" s="200">
        <f>'[2]04'!I49</f>
        <v>0</v>
      </c>
      <c r="I47" s="200">
        <f>'[2]04'!J49</f>
        <v>0</v>
      </c>
      <c r="J47" s="200">
        <f>'[2]04'!K49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  <c r="S47" s="18"/>
    </row>
    <row r="48" spans="1:19">
      <c r="A48" s="8" t="s">
        <v>90</v>
      </c>
      <c r="B48" s="199">
        <f>'[2]04'!B50</f>
        <v>0</v>
      </c>
      <c r="C48" s="200">
        <f>'[2]04'!C50</f>
        <v>60</v>
      </c>
      <c r="D48" s="200">
        <f>'[2]04'!D50</f>
        <v>0</v>
      </c>
      <c r="E48" s="200">
        <f>'[2]04'!E50</f>
        <v>0</v>
      </c>
      <c r="F48" s="15">
        <f t="shared" si="6"/>
        <v>60</v>
      </c>
      <c r="G48" s="199">
        <f>'[2]04'!H50</f>
        <v>0</v>
      </c>
      <c r="H48" s="200">
        <f>'[2]04'!I50</f>
        <v>0</v>
      </c>
      <c r="I48" s="200">
        <f>'[2]04'!J50</f>
        <v>0</v>
      </c>
      <c r="J48" s="200">
        <f>'[2]04'!K50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  <c r="S48" s="18"/>
    </row>
    <row r="49" spans="1:19">
      <c r="A49" s="8" t="s">
        <v>91</v>
      </c>
      <c r="B49" s="199">
        <f>'[2]04'!B51</f>
        <v>0</v>
      </c>
      <c r="C49" s="200">
        <f>'[2]04'!C51</f>
        <v>60</v>
      </c>
      <c r="D49" s="200">
        <f>'[2]04'!D51</f>
        <v>0</v>
      </c>
      <c r="E49" s="200">
        <f>'[2]04'!E51</f>
        <v>0</v>
      </c>
      <c r="F49" s="15">
        <f t="shared" si="6"/>
        <v>60</v>
      </c>
      <c r="G49" s="199">
        <f>'[2]04'!H51</f>
        <v>0</v>
      </c>
      <c r="H49" s="200">
        <f>'[2]04'!I51</f>
        <v>0</v>
      </c>
      <c r="I49" s="200">
        <f>'[2]04'!J51</f>
        <v>0</v>
      </c>
      <c r="J49" s="200">
        <f>'[2]04'!K51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  <c r="S49" s="18"/>
    </row>
    <row r="50" spans="1:19">
      <c r="A50" s="8" t="s">
        <v>92</v>
      </c>
      <c r="B50" s="199">
        <f>'[2]04'!B52</f>
        <v>0</v>
      </c>
      <c r="C50" s="200">
        <f>'[2]04'!C52</f>
        <v>60</v>
      </c>
      <c r="D50" s="200">
        <f>'[2]04'!D52</f>
        <v>0</v>
      </c>
      <c r="E50" s="200">
        <f>'[2]04'!E52</f>
        <v>0</v>
      </c>
      <c r="F50" s="15">
        <f t="shared" si="6"/>
        <v>60</v>
      </c>
      <c r="G50" s="199">
        <f>'[2]04'!H52</f>
        <v>0</v>
      </c>
      <c r="H50" s="200">
        <f>'[2]04'!I52</f>
        <v>0</v>
      </c>
      <c r="I50" s="200">
        <f>'[2]04'!J52</f>
        <v>0</v>
      </c>
      <c r="J50" s="200">
        <f>'[2]04'!K52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  <c r="S50" s="18"/>
    </row>
    <row r="51" spans="1:19">
      <c r="A51" s="8" t="s">
        <v>93</v>
      </c>
      <c r="B51" s="199">
        <f>'[2]04'!B53</f>
        <v>0</v>
      </c>
      <c r="C51" s="200">
        <f>'[2]04'!C53</f>
        <v>60</v>
      </c>
      <c r="D51" s="200">
        <f>'[2]04'!D53</f>
        <v>0</v>
      </c>
      <c r="E51" s="200">
        <f>'[2]04'!E53</f>
        <v>0</v>
      </c>
      <c r="F51" s="15">
        <f t="shared" si="6"/>
        <v>60</v>
      </c>
      <c r="G51" s="199">
        <f>'[2]04'!H53</f>
        <v>0</v>
      </c>
      <c r="H51" s="200">
        <f>'[2]04'!I53</f>
        <v>0</v>
      </c>
      <c r="I51" s="200">
        <f>'[2]04'!J53</f>
        <v>0</v>
      </c>
      <c r="J51" s="200">
        <f>'[2]04'!K53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  <c r="S51" s="18"/>
    </row>
    <row r="52" spans="1:19">
      <c r="A52" s="8" t="s">
        <v>94</v>
      </c>
      <c r="B52" s="199">
        <f>'[2]04'!B54</f>
        <v>0</v>
      </c>
      <c r="C52" s="200">
        <f>'[2]04'!C54</f>
        <v>60</v>
      </c>
      <c r="D52" s="200">
        <f>'[2]04'!D54</f>
        <v>0</v>
      </c>
      <c r="E52" s="200">
        <f>'[2]04'!E54</f>
        <v>0</v>
      </c>
      <c r="F52" s="15">
        <f t="shared" si="6"/>
        <v>60</v>
      </c>
      <c r="G52" s="199">
        <f>'[2]04'!H54</f>
        <v>0</v>
      </c>
      <c r="H52" s="200">
        <f>'[2]04'!I54</f>
        <v>0</v>
      </c>
      <c r="I52" s="200">
        <f>'[2]04'!J54</f>
        <v>0</v>
      </c>
      <c r="J52" s="200">
        <f>'[2]04'!K54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  <c r="S52" s="18"/>
    </row>
    <row r="53" spans="1:19">
      <c r="A53" s="8" t="s">
        <v>95</v>
      </c>
      <c r="B53" s="199">
        <f>'[2]04'!B55</f>
        <v>0</v>
      </c>
      <c r="C53" s="200">
        <f>'[2]04'!C55</f>
        <v>60</v>
      </c>
      <c r="D53" s="200">
        <f>'[2]04'!D55</f>
        <v>0</v>
      </c>
      <c r="E53" s="200">
        <f>'[2]04'!E55</f>
        <v>0</v>
      </c>
      <c r="F53" s="15">
        <f t="shared" si="6"/>
        <v>60</v>
      </c>
      <c r="G53" s="199">
        <f>'[2]04'!H55</f>
        <v>0</v>
      </c>
      <c r="H53" s="200">
        <f>'[2]04'!I55</f>
        <v>0</v>
      </c>
      <c r="I53" s="200">
        <f>'[2]04'!J55</f>
        <v>0</v>
      </c>
      <c r="J53" s="200">
        <f>'[2]04'!K55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  <c r="S53" s="18"/>
    </row>
    <row r="54" spans="1:19">
      <c r="A54" s="8" t="s">
        <v>96</v>
      </c>
      <c r="B54" s="199">
        <f>'[2]04'!B56</f>
        <v>0</v>
      </c>
      <c r="C54" s="200">
        <f>'[2]04'!C56</f>
        <v>60</v>
      </c>
      <c r="D54" s="200">
        <f>'[2]04'!D56</f>
        <v>0</v>
      </c>
      <c r="E54" s="200">
        <f>'[2]04'!E56</f>
        <v>0</v>
      </c>
      <c r="F54" s="15">
        <f t="shared" si="6"/>
        <v>60</v>
      </c>
      <c r="G54" s="199">
        <f>'[2]04'!H56</f>
        <v>0</v>
      </c>
      <c r="H54" s="200">
        <f>'[2]04'!I56</f>
        <v>0</v>
      </c>
      <c r="I54" s="200">
        <f>'[2]04'!J56</f>
        <v>0</v>
      </c>
      <c r="J54" s="200">
        <f>'[2]04'!K56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  <c r="S54" s="18"/>
    </row>
    <row r="55" spans="1:19">
      <c r="A55" s="8" t="s">
        <v>97</v>
      </c>
      <c r="B55" s="199">
        <f>'[2]04'!B57</f>
        <v>0</v>
      </c>
      <c r="C55" s="200">
        <f>'[2]04'!C57</f>
        <v>60</v>
      </c>
      <c r="D55" s="200">
        <f>'[2]04'!D57</f>
        <v>0</v>
      </c>
      <c r="E55" s="200">
        <f>'[2]04'!E57</f>
        <v>0</v>
      </c>
      <c r="F55" s="15">
        <f t="shared" si="6"/>
        <v>60</v>
      </c>
      <c r="G55" s="199">
        <f>'[2]04'!H57</f>
        <v>0</v>
      </c>
      <c r="H55" s="200">
        <f>'[2]04'!I57</f>
        <v>0</v>
      </c>
      <c r="I55" s="200">
        <f>'[2]04'!J57</f>
        <v>0</v>
      </c>
      <c r="J55" s="200">
        <f>'[2]04'!K57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  <c r="S55" s="18"/>
    </row>
    <row r="56" spans="1:19">
      <c r="A56" s="8" t="s">
        <v>98</v>
      </c>
      <c r="B56" s="199">
        <f>'[2]04'!B58</f>
        <v>80</v>
      </c>
      <c r="C56" s="200">
        <f>'[2]04'!C58</f>
        <v>0</v>
      </c>
      <c r="D56" s="200">
        <f>'[2]04'!D58</f>
        <v>0</v>
      </c>
      <c r="E56" s="200">
        <f>'[2]04'!E58</f>
        <v>0</v>
      </c>
      <c r="F56" s="15">
        <f t="shared" si="6"/>
        <v>80</v>
      </c>
      <c r="G56" s="199">
        <f>'[2]04'!H58</f>
        <v>0</v>
      </c>
      <c r="H56" s="200">
        <f>'[2]04'!I58</f>
        <v>0</v>
      </c>
      <c r="I56" s="200">
        <f>'[2]04'!J58</f>
        <v>0</v>
      </c>
      <c r="J56" s="200">
        <f>'[2]04'!K58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  <c r="S56" s="18"/>
    </row>
    <row r="57" spans="1:19">
      <c r="A57" s="8" t="s">
        <v>99</v>
      </c>
      <c r="B57" s="199">
        <f>'[2]04'!B59</f>
        <v>80</v>
      </c>
      <c r="C57" s="200">
        <f>'[2]04'!C59</f>
        <v>0</v>
      </c>
      <c r="D57" s="200">
        <f>'[2]04'!D59</f>
        <v>0</v>
      </c>
      <c r="E57" s="200">
        <f>'[2]04'!E59</f>
        <v>0</v>
      </c>
      <c r="F57" s="15">
        <f t="shared" si="6"/>
        <v>80</v>
      </c>
      <c r="G57" s="199">
        <f>'[2]04'!H59</f>
        <v>0</v>
      </c>
      <c r="H57" s="200">
        <f>'[2]04'!I59</f>
        <v>0</v>
      </c>
      <c r="I57" s="200">
        <f>'[2]04'!J59</f>
        <v>0</v>
      </c>
      <c r="J57" s="200">
        <f>'[2]04'!K59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  <c r="S57" s="18"/>
    </row>
    <row r="58" spans="1:19">
      <c r="A58" s="8" t="s">
        <v>100</v>
      </c>
      <c r="B58" s="199">
        <f>'[2]04'!B60</f>
        <v>80</v>
      </c>
      <c r="C58" s="200">
        <f>'[2]04'!C60</f>
        <v>0</v>
      </c>
      <c r="D58" s="200">
        <f>'[2]04'!D60</f>
        <v>0</v>
      </c>
      <c r="E58" s="200">
        <f>'[2]04'!E60</f>
        <v>0</v>
      </c>
      <c r="F58" s="15">
        <f t="shared" si="6"/>
        <v>80</v>
      </c>
      <c r="G58" s="199">
        <f>'[2]04'!H60</f>
        <v>0</v>
      </c>
      <c r="H58" s="200">
        <f>'[2]04'!I60</f>
        <v>0</v>
      </c>
      <c r="I58" s="200">
        <f>'[2]04'!J60</f>
        <v>0</v>
      </c>
      <c r="J58" s="200">
        <f>'[2]04'!K60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  <c r="S58" s="18"/>
    </row>
    <row r="59" spans="1:19">
      <c r="A59" s="8" t="s">
        <v>101</v>
      </c>
      <c r="B59" s="199">
        <f>'[2]04'!B61</f>
        <v>50</v>
      </c>
      <c r="C59" s="200">
        <f>'[2]04'!C61</f>
        <v>30</v>
      </c>
      <c r="D59" s="200">
        <f>'[2]04'!D61</f>
        <v>0</v>
      </c>
      <c r="E59" s="200">
        <f>'[2]04'!E61</f>
        <v>0</v>
      </c>
      <c r="F59" s="15">
        <f t="shared" si="6"/>
        <v>80</v>
      </c>
      <c r="G59" s="199">
        <f>'[2]04'!H61</f>
        <v>0</v>
      </c>
      <c r="H59" s="200">
        <f>'[2]04'!I61</f>
        <v>25</v>
      </c>
      <c r="I59" s="200">
        <f>'[2]04'!J61</f>
        <v>0</v>
      </c>
      <c r="J59" s="200">
        <f>'[2]04'!K61</f>
        <v>0</v>
      </c>
      <c r="K59" s="15">
        <f t="shared" si="3"/>
        <v>25</v>
      </c>
      <c r="L59" s="18">
        <f>frq!C59</f>
        <v>1</v>
      </c>
      <c r="M59" s="124">
        <f t="shared" si="4"/>
        <v>-0.7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24.3</v>
      </c>
      <c r="R59" s="18">
        <v>0.7</v>
      </c>
      <c r="S59" s="18"/>
    </row>
    <row r="60" spans="1:19">
      <c r="A60" s="8" t="s">
        <v>102</v>
      </c>
      <c r="B60" s="199">
        <f>'[2]04'!B62</f>
        <v>50</v>
      </c>
      <c r="C60" s="200">
        <f>'[2]04'!C62</f>
        <v>30</v>
      </c>
      <c r="D60" s="200">
        <f>'[2]04'!D62</f>
        <v>0</v>
      </c>
      <c r="E60" s="200">
        <f>'[2]04'!E62</f>
        <v>0</v>
      </c>
      <c r="F60" s="15">
        <f t="shared" si="6"/>
        <v>80</v>
      </c>
      <c r="G60" s="199">
        <f>'[2]04'!H62</f>
        <v>0</v>
      </c>
      <c r="H60" s="200">
        <f>'[2]04'!I62</f>
        <v>25</v>
      </c>
      <c r="I60" s="200">
        <f>'[2]04'!J62</f>
        <v>0</v>
      </c>
      <c r="J60" s="200">
        <f>'[2]04'!K62</f>
        <v>0</v>
      </c>
      <c r="K60" s="15">
        <f t="shared" si="3"/>
        <v>25</v>
      </c>
      <c r="L60" s="18">
        <f>frq!C60</f>
        <v>1</v>
      </c>
      <c r="M60" s="124">
        <f t="shared" si="4"/>
        <v>-0.7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24.3</v>
      </c>
      <c r="R60" s="18">
        <v>0.7</v>
      </c>
      <c r="S60" s="18"/>
    </row>
    <row r="61" spans="1:19">
      <c r="A61" s="8" t="s">
        <v>103</v>
      </c>
      <c r="B61" s="199">
        <f>'[2]04'!B63</f>
        <v>50</v>
      </c>
      <c r="C61" s="200">
        <f>'[2]04'!C63</f>
        <v>30</v>
      </c>
      <c r="D61" s="200">
        <f>'[2]04'!D63</f>
        <v>0</v>
      </c>
      <c r="E61" s="200">
        <f>'[2]04'!E63</f>
        <v>0</v>
      </c>
      <c r="F61" s="15">
        <f t="shared" si="6"/>
        <v>80</v>
      </c>
      <c r="G61" s="199">
        <f>'[2]04'!H63</f>
        <v>0</v>
      </c>
      <c r="H61" s="200">
        <f>'[2]04'!I63</f>
        <v>25</v>
      </c>
      <c r="I61" s="200">
        <f>'[2]04'!J63</f>
        <v>0</v>
      </c>
      <c r="J61" s="200">
        <f>'[2]04'!K63</f>
        <v>0</v>
      </c>
      <c r="K61" s="15">
        <f t="shared" si="3"/>
        <v>25</v>
      </c>
      <c r="L61" s="18">
        <f>frq!C61</f>
        <v>1</v>
      </c>
      <c r="M61" s="124">
        <f t="shared" si="4"/>
        <v>-0.7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24.3</v>
      </c>
      <c r="R61" s="18">
        <v>0.7</v>
      </c>
      <c r="S61" s="18"/>
    </row>
    <row r="62" spans="1:19">
      <c r="A62" s="8" t="s">
        <v>104</v>
      </c>
      <c r="B62" s="199">
        <f>'[2]04'!B64</f>
        <v>50</v>
      </c>
      <c r="C62" s="200">
        <f>'[2]04'!C64</f>
        <v>30</v>
      </c>
      <c r="D62" s="200">
        <f>'[2]04'!D64</f>
        <v>0</v>
      </c>
      <c r="E62" s="200">
        <f>'[2]04'!E64</f>
        <v>0</v>
      </c>
      <c r="F62" s="15">
        <f t="shared" si="6"/>
        <v>80</v>
      </c>
      <c r="G62" s="199">
        <f>'[2]04'!H64</f>
        <v>0</v>
      </c>
      <c r="H62" s="200">
        <f>'[2]04'!I64</f>
        <v>25</v>
      </c>
      <c r="I62" s="200">
        <f>'[2]04'!J64</f>
        <v>0</v>
      </c>
      <c r="J62" s="200">
        <f>'[2]04'!K64</f>
        <v>0</v>
      </c>
      <c r="K62" s="15">
        <f t="shared" si="3"/>
        <v>25</v>
      </c>
      <c r="L62" s="18">
        <f>frq!C62</f>
        <v>1</v>
      </c>
      <c r="M62" s="124">
        <f t="shared" si="4"/>
        <v>-0.7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24.3</v>
      </c>
      <c r="R62" s="18">
        <v>0.7</v>
      </c>
      <c r="S62" s="18"/>
    </row>
    <row r="63" spans="1:19">
      <c r="A63" s="8" t="s">
        <v>105</v>
      </c>
      <c r="B63" s="199">
        <f>'[2]04'!B65</f>
        <v>50</v>
      </c>
      <c r="C63" s="200">
        <f>'[2]04'!C65</f>
        <v>30</v>
      </c>
      <c r="D63" s="200">
        <f>'[2]04'!D65</f>
        <v>0</v>
      </c>
      <c r="E63" s="200">
        <f>'[2]04'!E65</f>
        <v>0</v>
      </c>
      <c r="F63" s="15">
        <f t="shared" si="6"/>
        <v>80</v>
      </c>
      <c r="G63" s="199">
        <f>'[2]04'!H65</f>
        <v>0</v>
      </c>
      <c r="H63" s="200">
        <f>'[2]04'!I65</f>
        <v>25</v>
      </c>
      <c r="I63" s="200">
        <f>'[2]04'!J65</f>
        <v>0</v>
      </c>
      <c r="J63" s="200">
        <f>'[2]04'!K65</f>
        <v>0</v>
      </c>
      <c r="K63" s="15">
        <f t="shared" si="3"/>
        <v>25</v>
      </c>
      <c r="L63" s="18">
        <f>frq!C63</f>
        <v>1</v>
      </c>
      <c r="M63" s="124">
        <f t="shared" si="4"/>
        <v>-0.7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24.3</v>
      </c>
      <c r="R63" s="18">
        <v>0.7</v>
      </c>
      <c r="S63" s="18"/>
    </row>
    <row r="64" spans="1:19">
      <c r="A64" s="8" t="s">
        <v>106</v>
      </c>
      <c r="B64" s="199">
        <f>'[2]04'!B66</f>
        <v>50</v>
      </c>
      <c r="C64" s="200">
        <f>'[2]04'!C66</f>
        <v>30</v>
      </c>
      <c r="D64" s="200">
        <f>'[2]04'!D66</f>
        <v>0</v>
      </c>
      <c r="E64" s="200">
        <f>'[2]04'!E66</f>
        <v>0</v>
      </c>
      <c r="F64" s="15">
        <f t="shared" si="6"/>
        <v>80</v>
      </c>
      <c r="G64" s="199">
        <f>'[2]04'!H66</f>
        <v>0</v>
      </c>
      <c r="H64" s="200">
        <f>'[2]04'!I66</f>
        <v>25</v>
      </c>
      <c r="I64" s="200">
        <f>'[2]04'!J66</f>
        <v>0</v>
      </c>
      <c r="J64" s="200">
        <f>'[2]04'!K66</f>
        <v>0</v>
      </c>
      <c r="K64" s="15">
        <f t="shared" si="3"/>
        <v>25</v>
      </c>
      <c r="L64" s="18">
        <f>frq!C64</f>
        <v>1</v>
      </c>
      <c r="M64" s="124">
        <f t="shared" si="4"/>
        <v>-0.7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24.3</v>
      </c>
      <c r="R64" s="18">
        <v>0.7</v>
      </c>
      <c r="S64" s="18"/>
    </row>
    <row r="65" spans="1:19">
      <c r="A65" s="8" t="s">
        <v>107</v>
      </c>
      <c r="B65" s="199">
        <f>'[2]04'!B67</f>
        <v>50</v>
      </c>
      <c r="C65" s="200">
        <f>'[2]04'!C67</f>
        <v>30</v>
      </c>
      <c r="D65" s="200">
        <f>'[2]04'!D67</f>
        <v>0</v>
      </c>
      <c r="E65" s="200">
        <f>'[2]04'!E67</f>
        <v>0</v>
      </c>
      <c r="F65" s="15">
        <f t="shared" si="6"/>
        <v>80</v>
      </c>
      <c r="G65" s="199">
        <f>'[2]04'!H67</f>
        <v>0</v>
      </c>
      <c r="H65" s="200">
        <f>'[2]04'!I67</f>
        <v>25</v>
      </c>
      <c r="I65" s="200">
        <f>'[2]04'!J67</f>
        <v>0</v>
      </c>
      <c r="J65" s="200">
        <f>'[2]04'!K67</f>
        <v>0</v>
      </c>
      <c r="K65" s="15">
        <f t="shared" si="3"/>
        <v>25</v>
      </c>
      <c r="L65" s="18">
        <f>frq!C65</f>
        <v>1</v>
      </c>
      <c r="M65" s="124">
        <f t="shared" si="4"/>
        <v>-0.7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24.3</v>
      </c>
      <c r="R65" s="18">
        <v>0.7</v>
      </c>
      <c r="S65" s="18"/>
    </row>
    <row r="66" spans="1:19">
      <c r="A66" s="8" t="s">
        <v>108</v>
      </c>
      <c r="B66" s="199">
        <f>'[2]04'!B68</f>
        <v>50</v>
      </c>
      <c r="C66" s="200">
        <f>'[2]04'!C68</f>
        <v>30</v>
      </c>
      <c r="D66" s="200">
        <f>'[2]04'!D68</f>
        <v>0</v>
      </c>
      <c r="E66" s="200">
        <f>'[2]04'!E68</f>
        <v>0</v>
      </c>
      <c r="F66" s="15">
        <f t="shared" si="6"/>
        <v>80</v>
      </c>
      <c r="G66" s="199">
        <f>'[2]04'!H68</f>
        <v>0</v>
      </c>
      <c r="H66" s="200">
        <f>'[2]04'!I68</f>
        <v>25</v>
      </c>
      <c r="I66" s="200">
        <f>'[2]04'!J68</f>
        <v>0</v>
      </c>
      <c r="J66" s="200">
        <f>'[2]04'!K68</f>
        <v>0</v>
      </c>
      <c r="K66" s="15">
        <f t="shared" si="3"/>
        <v>25</v>
      </c>
      <c r="L66" s="18">
        <f>frq!C66</f>
        <v>1</v>
      </c>
      <c r="M66" s="124">
        <f t="shared" si="4"/>
        <v>-0.7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24.3</v>
      </c>
      <c r="R66" s="18">
        <v>0.7</v>
      </c>
      <c r="S66" s="18"/>
    </row>
    <row r="67" spans="1:19">
      <c r="A67" s="8" t="s">
        <v>109</v>
      </c>
      <c r="B67" s="199">
        <f>'[2]04'!B69</f>
        <v>50</v>
      </c>
      <c r="C67" s="200">
        <f>'[2]04'!C69</f>
        <v>30</v>
      </c>
      <c r="D67" s="200">
        <f>'[2]04'!D69</f>
        <v>0</v>
      </c>
      <c r="E67" s="200">
        <f>'[2]04'!E69</f>
        <v>0</v>
      </c>
      <c r="F67" s="15">
        <f t="shared" si="6"/>
        <v>80</v>
      </c>
      <c r="G67" s="199">
        <f>'[2]04'!H69</f>
        <v>0</v>
      </c>
      <c r="H67" s="200">
        <f>'[2]04'!I69</f>
        <v>25</v>
      </c>
      <c r="I67" s="200">
        <f>'[2]04'!J69</f>
        <v>0</v>
      </c>
      <c r="J67" s="200">
        <f>'[2]04'!K69</f>
        <v>0</v>
      </c>
      <c r="K67" s="15">
        <f t="shared" si="3"/>
        <v>25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24.3</v>
      </c>
      <c r="R67" s="18">
        <v>0.7</v>
      </c>
      <c r="S67" s="18"/>
    </row>
    <row r="68" spans="1:19">
      <c r="A68" s="8" t="s">
        <v>110</v>
      </c>
      <c r="B68" s="199">
        <f>'[2]04'!B70</f>
        <v>50</v>
      </c>
      <c r="C68" s="200">
        <f>'[2]04'!C70</f>
        <v>30</v>
      </c>
      <c r="D68" s="200">
        <f>'[2]04'!D70</f>
        <v>0</v>
      </c>
      <c r="E68" s="200">
        <f>'[2]04'!E70</f>
        <v>0</v>
      </c>
      <c r="F68" s="15">
        <f t="shared" si="6"/>
        <v>80</v>
      </c>
      <c r="G68" s="199">
        <f>'[2]04'!H70</f>
        <v>0</v>
      </c>
      <c r="H68" s="200">
        <f>'[2]04'!I70</f>
        <v>25</v>
      </c>
      <c r="I68" s="200">
        <f>'[2]04'!J70</f>
        <v>0</v>
      </c>
      <c r="J68" s="200">
        <f>'[2]04'!K70</f>
        <v>0</v>
      </c>
      <c r="K68" s="15">
        <f t="shared" ref="K68:K98" si="13">SUM(G68:J68)</f>
        <v>25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24.3</v>
      </c>
      <c r="R68" s="18">
        <v>0.7</v>
      </c>
      <c r="S68" s="18"/>
    </row>
    <row r="69" spans="1:19">
      <c r="A69" s="8" t="s">
        <v>111</v>
      </c>
      <c r="B69" s="199">
        <f>'[2]04'!B71</f>
        <v>50</v>
      </c>
      <c r="C69" s="200">
        <f>'[2]04'!C71</f>
        <v>30</v>
      </c>
      <c r="D69" s="200">
        <f>'[2]04'!D71</f>
        <v>0</v>
      </c>
      <c r="E69" s="200">
        <f>'[2]04'!E71</f>
        <v>0</v>
      </c>
      <c r="F69" s="15">
        <f t="shared" ref="F69:F98" si="16">SUM(B69:E69)</f>
        <v>80</v>
      </c>
      <c r="G69" s="199">
        <f>'[2]04'!H71</f>
        <v>0</v>
      </c>
      <c r="H69" s="200">
        <f>'[2]04'!I71</f>
        <v>25</v>
      </c>
      <c r="I69" s="200">
        <f>'[2]04'!J71</f>
        <v>0</v>
      </c>
      <c r="J69" s="200">
        <f>'[2]04'!K71</f>
        <v>0</v>
      </c>
      <c r="K69" s="15">
        <f t="shared" si="13"/>
        <v>25</v>
      </c>
      <c r="L69" s="18">
        <f>frq!C69</f>
        <v>1</v>
      </c>
      <c r="M69" s="124">
        <f t="shared" si="14"/>
        <v>-0.7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24.3</v>
      </c>
      <c r="R69" s="18">
        <v>0.7</v>
      </c>
      <c r="S69" s="18"/>
    </row>
    <row r="70" spans="1:19">
      <c r="A70" s="8" t="s">
        <v>112</v>
      </c>
      <c r="B70" s="199">
        <f>'[2]04'!B72</f>
        <v>50</v>
      </c>
      <c r="C70" s="200">
        <f>'[2]04'!C72</f>
        <v>30</v>
      </c>
      <c r="D70" s="200">
        <f>'[2]04'!D72</f>
        <v>0</v>
      </c>
      <c r="E70" s="200">
        <f>'[2]04'!E72</f>
        <v>0</v>
      </c>
      <c r="F70" s="15">
        <f t="shared" si="16"/>
        <v>80</v>
      </c>
      <c r="G70" s="199">
        <f>'[2]04'!H72</f>
        <v>0</v>
      </c>
      <c r="H70" s="200">
        <f>'[2]04'!I72</f>
        <v>25.23</v>
      </c>
      <c r="I70" s="200">
        <f>'[2]04'!J72</f>
        <v>0</v>
      </c>
      <c r="J70" s="200">
        <f>'[2]04'!K72</f>
        <v>0</v>
      </c>
      <c r="K70" s="15">
        <f t="shared" si="13"/>
        <v>25.23</v>
      </c>
      <c r="L70" s="18">
        <f>frq!C70</f>
        <v>1</v>
      </c>
      <c r="M70" s="124">
        <f t="shared" si="14"/>
        <v>-0.7</v>
      </c>
      <c r="N70" s="16">
        <f t="shared" si="10"/>
        <v>25.23</v>
      </c>
      <c r="O70" s="16">
        <f t="shared" si="11"/>
        <v>0</v>
      </c>
      <c r="P70" s="16">
        <f t="shared" si="12"/>
        <v>0</v>
      </c>
      <c r="Q70" s="17">
        <f t="shared" si="15"/>
        <v>24.53</v>
      </c>
      <c r="R70" s="18">
        <v>0.7</v>
      </c>
      <c r="S70" s="18"/>
    </row>
    <row r="71" spans="1:19">
      <c r="A71" s="8" t="s">
        <v>113</v>
      </c>
      <c r="B71" s="199">
        <f>'[2]04'!B73</f>
        <v>50</v>
      </c>
      <c r="C71" s="200">
        <f>'[2]04'!C73</f>
        <v>30</v>
      </c>
      <c r="D71" s="200">
        <f>'[2]04'!D73</f>
        <v>0</v>
      </c>
      <c r="E71" s="200">
        <f>'[2]04'!E73</f>
        <v>0</v>
      </c>
      <c r="F71" s="15">
        <f t="shared" si="16"/>
        <v>80</v>
      </c>
      <c r="G71" s="199">
        <f>'[2]04'!H73</f>
        <v>0</v>
      </c>
      <c r="H71" s="200">
        <f>'[2]04'!I73</f>
        <v>25.23</v>
      </c>
      <c r="I71" s="200">
        <f>'[2]04'!J73</f>
        <v>0</v>
      </c>
      <c r="J71" s="200">
        <f>'[2]04'!K73</f>
        <v>0</v>
      </c>
      <c r="K71" s="15">
        <f t="shared" si="13"/>
        <v>25.23</v>
      </c>
      <c r="L71" s="18">
        <f>frq!C71</f>
        <v>1</v>
      </c>
      <c r="M71" s="124">
        <f t="shared" si="14"/>
        <v>-0.7</v>
      </c>
      <c r="N71" s="16">
        <f t="shared" si="10"/>
        <v>25.23</v>
      </c>
      <c r="O71" s="16">
        <f t="shared" si="11"/>
        <v>0</v>
      </c>
      <c r="P71" s="16">
        <f t="shared" si="12"/>
        <v>0</v>
      </c>
      <c r="Q71" s="17">
        <f t="shared" si="15"/>
        <v>24.53</v>
      </c>
      <c r="R71" s="18">
        <v>0.7</v>
      </c>
      <c r="S71" s="18"/>
    </row>
    <row r="72" spans="1:19">
      <c r="A72" s="8" t="s">
        <v>114</v>
      </c>
      <c r="B72" s="199">
        <f>'[2]04'!B74</f>
        <v>50</v>
      </c>
      <c r="C72" s="200">
        <f>'[2]04'!C74</f>
        <v>60</v>
      </c>
      <c r="D72" s="200">
        <f>'[2]04'!D74</f>
        <v>0</v>
      </c>
      <c r="E72" s="200">
        <f>'[2]04'!E74</f>
        <v>0</v>
      </c>
      <c r="F72" s="15">
        <f t="shared" si="16"/>
        <v>110</v>
      </c>
      <c r="G72" s="199">
        <f>'[2]04'!H74</f>
        <v>0</v>
      </c>
      <c r="H72" s="200">
        <f>'[2]04'!I74</f>
        <v>25</v>
      </c>
      <c r="I72" s="200">
        <f>'[2]04'!J74</f>
        <v>0</v>
      </c>
      <c r="J72" s="200">
        <f>'[2]04'!K74</f>
        <v>0</v>
      </c>
      <c r="K72" s="15">
        <f t="shared" si="13"/>
        <v>25</v>
      </c>
      <c r="L72" s="18">
        <f>frq!C72</f>
        <v>1</v>
      </c>
      <c r="M72" s="124">
        <f t="shared" si="14"/>
        <v>-0.7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24.3</v>
      </c>
      <c r="R72" s="18">
        <v>0.7</v>
      </c>
      <c r="S72" s="18"/>
    </row>
    <row r="73" spans="1:19">
      <c r="A73" s="8" t="s">
        <v>115</v>
      </c>
      <c r="B73" s="199">
        <f>'[2]04'!B75</f>
        <v>0</v>
      </c>
      <c r="C73" s="200">
        <f>'[2]04'!C75</f>
        <v>60</v>
      </c>
      <c r="D73" s="200">
        <f>'[2]04'!D75</f>
        <v>0</v>
      </c>
      <c r="E73" s="200">
        <f>'[2]04'!E75</f>
        <v>0</v>
      </c>
      <c r="F73" s="15">
        <f t="shared" si="16"/>
        <v>60</v>
      </c>
      <c r="G73" s="199">
        <f>'[2]04'!H75</f>
        <v>0</v>
      </c>
      <c r="H73" s="200">
        <f>'[2]04'!I75</f>
        <v>0</v>
      </c>
      <c r="I73" s="200">
        <f>'[2]04'!J75</f>
        <v>0</v>
      </c>
      <c r="J73" s="200">
        <f>'[2]04'!K75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  <c r="S73" s="18"/>
    </row>
    <row r="74" spans="1:19">
      <c r="A74" s="8" t="s">
        <v>116</v>
      </c>
      <c r="B74" s="199">
        <f>'[2]04'!B76</f>
        <v>0</v>
      </c>
      <c r="C74" s="200">
        <f>'[2]04'!C76</f>
        <v>60</v>
      </c>
      <c r="D74" s="200">
        <f>'[2]04'!D76</f>
        <v>0</v>
      </c>
      <c r="E74" s="200">
        <f>'[2]04'!E76</f>
        <v>0</v>
      </c>
      <c r="F74" s="15">
        <f t="shared" si="16"/>
        <v>60</v>
      </c>
      <c r="G74" s="199">
        <f>'[2]04'!H76</f>
        <v>0</v>
      </c>
      <c r="H74" s="200">
        <f>'[2]04'!I76</f>
        <v>0</v>
      </c>
      <c r="I74" s="200">
        <f>'[2]04'!J76</f>
        <v>0</v>
      </c>
      <c r="J74" s="200">
        <f>'[2]04'!K76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  <c r="S74" s="18"/>
    </row>
    <row r="75" spans="1:19">
      <c r="A75" s="8" t="s">
        <v>117</v>
      </c>
      <c r="B75" s="199">
        <f>'[2]04'!B77</f>
        <v>0</v>
      </c>
      <c r="C75" s="200">
        <f>'[2]04'!C77</f>
        <v>60</v>
      </c>
      <c r="D75" s="200">
        <f>'[2]04'!D77</f>
        <v>0</v>
      </c>
      <c r="E75" s="200">
        <f>'[2]04'!E77</f>
        <v>0</v>
      </c>
      <c r="F75" s="15">
        <f t="shared" si="16"/>
        <v>60</v>
      </c>
      <c r="G75" s="199">
        <f>'[2]04'!H77</f>
        <v>0</v>
      </c>
      <c r="H75" s="200">
        <f>'[2]04'!I77</f>
        <v>0</v>
      </c>
      <c r="I75" s="200">
        <f>'[2]04'!J77</f>
        <v>0</v>
      </c>
      <c r="J75" s="200">
        <f>'[2]04'!K77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199">
        <f>'[2]04'!B78</f>
        <v>0</v>
      </c>
      <c r="C76" s="200">
        <f>'[2]04'!C78</f>
        <v>60</v>
      </c>
      <c r="D76" s="200">
        <f>'[2]04'!D78</f>
        <v>0</v>
      </c>
      <c r="E76" s="200">
        <f>'[2]04'!E78</f>
        <v>0</v>
      </c>
      <c r="F76" s="15">
        <f t="shared" si="16"/>
        <v>60</v>
      </c>
      <c r="G76" s="199">
        <f>'[2]04'!H78</f>
        <v>0</v>
      </c>
      <c r="H76" s="200">
        <f>'[2]04'!I78</f>
        <v>0</v>
      </c>
      <c r="I76" s="200">
        <f>'[2]04'!J78</f>
        <v>0</v>
      </c>
      <c r="J76" s="200">
        <f>'[2]04'!K78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199">
        <f>'[2]04'!B79</f>
        <v>0</v>
      </c>
      <c r="C77" s="200">
        <f>'[2]04'!C79</f>
        <v>60</v>
      </c>
      <c r="D77" s="200">
        <f>'[2]04'!D79</f>
        <v>0</v>
      </c>
      <c r="E77" s="200">
        <f>'[2]04'!E79</f>
        <v>0</v>
      </c>
      <c r="F77" s="15">
        <f t="shared" si="16"/>
        <v>60</v>
      </c>
      <c r="G77" s="199">
        <f>'[2]04'!H79</f>
        <v>0</v>
      </c>
      <c r="H77" s="200">
        <f>'[2]04'!I79</f>
        <v>0</v>
      </c>
      <c r="I77" s="200">
        <f>'[2]04'!J79</f>
        <v>0</v>
      </c>
      <c r="J77" s="200">
        <f>'[2]04'!K79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199">
        <f>'[2]04'!B80</f>
        <v>0</v>
      </c>
      <c r="C78" s="200">
        <f>'[2]04'!C80</f>
        <v>60</v>
      </c>
      <c r="D78" s="200">
        <f>'[2]04'!D80</f>
        <v>0</v>
      </c>
      <c r="E78" s="200">
        <f>'[2]04'!E80</f>
        <v>0</v>
      </c>
      <c r="F78" s="15">
        <f t="shared" si="16"/>
        <v>60</v>
      </c>
      <c r="G78" s="199">
        <f>'[2]04'!H80</f>
        <v>0</v>
      </c>
      <c r="H78" s="200">
        <f>'[2]04'!I80</f>
        <v>0</v>
      </c>
      <c r="I78" s="200">
        <f>'[2]04'!J80</f>
        <v>0</v>
      </c>
      <c r="J78" s="200">
        <f>'[2]04'!K80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199">
        <f>'[2]04'!B81</f>
        <v>0</v>
      </c>
      <c r="C79" s="200">
        <f>'[2]04'!C81</f>
        <v>60</v>
      </c>
      <c r="D79" s="200">
        <f>'[2]04'!D81</f>
        <v>0</v>
      </c>
      <c r="E79" s="200">
        <f>'[2]04'!E81</f>
        <v>0</v>
      </c>
      <c r="F79" s="15">
        <f t="shared" si="16"/>
        <v>60</v>
      </c>
      <c r="G79" s="199">
        <f>'[2]04'!H81</f>
        <v>0</v>
      </c>
      <c r="H79" s="200">
        <f>'[2]04'!I81</f>
        <v>0</v>
      </c>
      <c r="I79" s="200">
        <f>'[2]04'!J81</f>
        <v>0</v>
      </c>
      <c r="J79" s="200">
        <f>'[2]04'!K81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199">
        <f>'[2]04'!B82</f>
        <v>0</v>
      </c>
      <c r="C80" s="200">
        <f>'[2]04'!C82</f>
        <v>60</v>
      </c>
      <c r="D80" s="200">
        <f>'[2]04'!D82</f>
        <v>0</v>
      </c>
      <c r="E80" s="200">
        <f>'[2]04'!E82</f>
        <v>0</v>
      </c>
      <c r="F80" s="15">
        <f t="shared" si="16"/>
        <v>60</v>
      </c>
      <c r="G80" s="199">
        <f>'[2]04'!H82</f>
        <v>0</v>
      </c>
      <c r="H80" s="200">
        <f>'[2]04'!I82</f>
        <v>0</v>
      </c>
      <c r="I80" s="200">
        <f>'[2]04'!J82</f>
        <v>0</v>
      </c>
      <c r="J80" s="200">
        <f>'[2]04'!K82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199">
        <f>'[2]04'!B83</f>
        <v>0</v>
      </c>
      <c r="C81" s="200">
        <f>'[2]04'!C83</f>
        <v>60</v>
      </c>
      <c r="D81" s="200">
        <f>'[2]04'!D83</f>
        <v>0</v>
      </c>
      <c r="E81" s="200">
        <f>'[2]04'!E83</f>
        <v>0</v>
      </c>
      <c r="F81" s="15">
        <f t="shared" si="16"/>
        <v>60</v>
      </c>
      <c r="G81" s="199">
        <f>'[2]04'!H83</f>
        <v>0</v>
      </c>
      <c r="H81" s="200">
        <f>'[2]04'!I83</f>
        <v>0</v>
      </c>
      <c r="I81" s="200">
        <f>'[2]04'!J83</f>
        <v>0</v>
      </c>
      <c r="J81" s="200">
        <f>'[2]04'!K83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199">
        <f>'[2]04'!B84</f>
        <v>0</v>
      </c>
      <c r="C82" s="200">
        <f>'[2]04'!C84</f>
        <v>60</v>
      </c>
      <c r="D82" s="200">
        <f>'[2]04'!D84</f>
        <v>0</v>
      </c>
      <c r="E82" s="200">
        <f>'[2]04'!E84</f>
        <v>0</v>
      </c>
      <c r="F82" s="15">
        <f t="shared" si="16"/>
        <v>60</v>
      </c>
      <c r="G82" s="199">
        <f>'[2]04'!H84</f>
        <v>0</v>
      </c>
      <c r="H82" s="200">
        <f>'[2]04'!I84</f>
        <v>0</v>
      </c>
      <c r="I82" s="200">
        <f>'[2]04'!J84</f>
        <v>0</v>
      </c>
      <c r="J82" s="200">
        <f>'[2]04'!K84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199">
        <f>'[2]04'!B85</f>
        <v>0</v>
      </c>
      <c r="C83" s="200">
        <f>'[2]04'!C85</f>
        <v>60</v>
      </c>
      <c r="D83" s="200">
        <f>'[2]04'!D85</f>
        <v>0</v>
      </c>
      <c r="E83" s="200">
        <f>'[2]04'!E85</f>
        <v>0</v>
      </c>
      <c r="F83" s="15">
        <f t="shared" si="16"/>
        <v>60</v>
      </c>
      <c r="G83" s="199">
        <f>'[2]04'!H85</f>
        <v>0</v>
      </c>
      <c r="H83" s="200">
        <f>'[2]04'!I85</f>
        <v>0</v>
      </c>
      <c r="I83" s="200">
        <f>'[2]04'!J85</f>
        <v>0</v>
      </c>
      <c r="J83" s="200">
        <f>'[2]04'!K85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199">
        <f>'[2]04'!B86</f>
        <v>0</v>
      </c>
      <c r="C84" s="200">
        <f>'[2]04'!C86</f>
        <v>60</v>
      </c>
      <c r="D84" s="200">
        <f>'[2]04'!D86</f>
        <v>0</v>
      </c>
      <c r="E84" s="200">
        <f>'[2]04'!E86</f>
        <v>0</v>
      </c>
      <c r="F84" s="15">
        <f t="shared" si="16"/>
        <v>60</v>
      </c>
      <c r="G84" s="199">
        <f>'[2]04'!H86</f>
        <v>0</v>
      </c>
      <c r="H84" s="200">
        <f>'[2]04'!I86</f>
        <v>0</v>
      </c>
      <c r="I84" s="200">
        <f>'[2]04'!J86</f>
        <v>0</v>
      </c>
      <c r="J84" s="200">
        <f>'[2]04'!K86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199">
        <f>'[2]04'!B87</f>
        <v>0</v>
      </c>
      <c r="C85" s="200">
        <f>'[2]04'!C87</f>
        <v>60</v>
      </c>
      <c r="D85" s="200">
        <f>'[2]04'!D87</f>
        <v>0</v>
      </c>
      <c r="E85" s="200">
        <f>'[2]04'!E87</f>
        <v>0</v>
      </c>
      <c r="F85" s="15">
        <f t="shared" si="16"/>
        <v>60</v>
      </c>
      <c r="G85" s="199">
        <f>'[2]04'!H87</f>
        <v>0</v>
      </c>
      <c r="H85" s="200">
        <f>'[2]04'!I87</f>
        <v>0</v>
      </c>
      <c r="I85" s="200">
        <f>'[2]04'!J87</f>
        <v>0</v>
      </c>
      <c r="J85" s="200">
        <f>'[2]04'!K87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199">
        <f>'[2]04'!B88</f>
        <v>0</v>
      </c>
      <c r="C86" s="200">
        <f>'[2]04'!C88</f>
        <v>60</v>
      </c>
      <c r="D86" s="200">
        <f>'[2]04'!D88</f>
        <v>0</v>
      </c>
      <c r="E86" s="200">
        <f>'[2]04'!E88</f>
        <v>0</v>
      </c>
      <c r="F86" s="15">
        <f t="shared" si="16"/>
        <v>60</v>
      </c>
      <c r="G86" s="199">
        <f>'[2]04'!H88</f>
        <v>0</v>
      </c>
      <c r="H86" s="200">
        <f>'[2]04'!I88</f>
        <v>0</v>
      </c>
      <c r="I86" s="200">
        <f>'[2]04'!J88</f>
        <v>0</v>
      </c>
      <c r="J86" s="200">
        <f>'[2]04'!K88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199">
        <f>'[2]04'!B89</f>
        <v>0</v>
      </c>
      <c r="C87" s="200">
        <f>'[2]04'!C89</f>
        <v>60</v>
      </c>
      <c r="D87" s="200">
        <f>'[2]04'!D89</f>
        <v>0</v>
      </c>
      <c r="E87" s="200">
        <f>'[2]04'!E89</f>
        <v>0</v>
      </c>
      <c r="F87" s="15">
        <f t="shared" si="16"/>
        <v>60</v>
      </c>
      <c r="G87" s="199">
        <f>'[2]04'!H89</f>
        <v>0</v>
      </c>
      <c r="H87" s="200">
        <f>'[2]04'!I89</f>
        <v>0</v>
      </c>
      <c r="I87" s="200">
        <f>'[2]04'!J89</f>
        <v>0</v>
      </c>
      <c r="J87" s="200">
        <f>'[2]04'!K89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199">
        <f>'[2]04'!B90</f>
        <v>0</v>
      </c>
      <c r="C88" s="200">
        <f>'[2]04'!C90</f>
        <v>60</v>
      </c>
      <c r="D88" s="200">
        <f>'[2]04'!D90</f>
        <v>0</v>
      </c>
      <c r="E88" s="200">
        <f>'[2]04'!E90</f>
        <v>0</v>
      </c>
      <c r="F88" s="15">
        <f t="shared" si="16"/>
        <v>60</v>
      </c>
      <c r="G88" s="199">
        <f>'[2]04'!H90</f>
        <v>0</v>
      </c>
      <c r="H88" s="200">
        <f>'[2]04'!I90</f>
        <v>0</v>
      </c>
      <c r="I88" s="200">
        <f>'[2]04'!J90</f>
        <v>0</v>
      </c>
      <c r="J88" s="200">
        <f>'[2]04'!K90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199">
        <f>'[2]04'!B91</f>
        <v>0</v>
      </c>
      <c r="C89" s="200">
        <f>'[2]04'!C91</f>
        <v>60</v>
      </c>
      <c r="D89" s="200">
        <f>'[2]04'!D91</f>
        <v>0</v>
      </c>
      <c r="E89" s="200">
        <f>'[2]04'!E91</f>
        <v>0</v>
      </c>
      <c r="F89" s="15">
        <f t="shared" si="16"/>
        <v>60</v>
      </c>
      <c r="G89" s="199">
        <f>'[2]04'!H91</f>
        <v>0</v>
      </c>
      <c r="H89" s="200">
        <f>'[2]04'!I91</f>
        <v>0</v>
      </c>
      <c r="I89" s="200">
        <f>'[2]04'!J91</f>
        <v>0</v>
      </c>
      <c r="J89" s="200">
        <f>'[2]04'!K91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199">
        <f>'[2]04'!B92</f>
        <v>0</v>
      </c>
      <c r="C90" s="200">
        <f>'[2]04'!C92</f>
        <v>60</v>
      </c>
      <c r="D90" s="200">
        <f>'[2]04'!D92</f>
        <v>0</v>
      </c>
      <c r="E90" s="200">
        <f>'[2]04'!E92</f>
        <v>0</v>
      </c>
      <c r="F90" s="15">
        <f t="shared" si="16"/>
        <v>60</v>
      </c>
      <c r="G90" s="199">
        <f>'[2]04'!H92</f>
        <v>0</v>
      </c>
      <c r="H90" s="200">
        <f>'[2]04'!I92</f>
        <v>0</v>
      </c>
      <c r="I90" s="200">
        <f>'[2]04'!J92</f>
        <v>0</v>
      </c>
      <c r="J90" s="200">
        <f>'[2]04'!K92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199">
        <f>'[2]04'!B93</f>
        <v>0</v>
      </c>
      <c r="C91" s="200">
        <f>'[2]04'!C93</f>
        <v>60</v>
      </c>
      <c r="D91" s="200">
        <f>'[2]04'!D93</f>
        <v>0</v>
      </c>
      <c r="E91" s="200">
        <f>'[2]04'!E93</f>
        <v>0</v>
      </c>
      <c r="F91" s="15">
        <f t="shared" si="16"/>
        <v>60</v>
      </c>
      <c r="G91" s="199">
        <f>'[2]04'!H93</f>
        <v>0</v>
      </c>
      <c r="H91" s="200">
        <f>'[2]04'!I93</f>
        <v>0</v>
      </c>
      <c r="I91" s="200">
        <f>'[2]04'!J93</f>
        <v>0</v>
      </c>
      <c r="J91" s="200">
        <f>'[2]04'!K93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199">
        <f>'[2]04'!B94</f>
        <v>0</v>
      </c>
      <c r="C92" s="200">
        <f>'[2]04'!C94</f>
        <v>60</v>
      </c>
      <c r="D92" s="200">
        <f>'[2]04'!D94</f>
        <v>0</v>
      </c>
      <c r="E92" s="200">
        <f>'[2]04'!E94</f>
        <v>0</v>
      </c>
      <c r="F92" s="15">
        <f t="shared" si="16"/>
        <v>60</v>
      </c>
      <c r="G92" s="199">
        <f>'[2]04'!H94</f>
        <v>0</v>
      </c>
      <c r="H92" s="200">
        <f>'[2]04'!I94</f>
        <v>0</v>
      </c>
      <c r="I92" s="200">
        <f>'[2]04'!J94</f>
        <v>0</v>
      </c>
      <c r="J92" s="200">
        <f>'[2]04'!K94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199">
        <f>'[2]04'!B95</f>
        <v>0</v>
      </c>
      <c r="C93" s="200">
        <f>'[2]04'!C95</f>
        <v>60</v>
      </c>
      <c r="D93" s="200">
        <f>'[2]04'!D95</f>
        <v>0</v>
      </c>
      <c r="E93" s="200">
        <f>'[2]04'!E95</f>
        <v>0</v>
      </c>
      <c r="F93" s="15">
        <f t="shared" si="16"/>
        <v>60</v>
      </c>
      <c r="G93" s="199">
        <f>'[2]04'!H95</f>
        <v>0</v>
      </c>
      <c r="H93" s="200">
        <f>'[2]04'!I95</f>
        <v>0</v>
      </c>
      <c r="I93" s="200">
        <f>'[2]04'!J95</f>
        <v>0</v>
      </c>
      <c r="J93" s="200">
        <f>'[2]04'!K95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199">
        <f>'[2]04'!B96</f>
        <v>0</v>
      </c>
      <c r="C94" s="200">
        <f>'[2]04'!C96</f>
        <v>60</v>
      </c>
      <c r="D94" s="200">
        <f>'[2]04'!D96</f>
        <v>0</v>
      </c>
      <c r="E94" s="200">
        <f>'[2]04'!E96</f>
        <v>0</v>
      </c>
      <c r="F94" s="15">
        <f t="shared" si="16"/>
        <v>60</v>
      </c>
      <c r="G94" s="199">
        <f>'[2]04'!H96</f>
        <v>0</v>
      </c>
      <c r="H94" s="200">
        <f>'[2]04'!I96</f>
        <v>0</v>
      </c>
      <c r="I94" s="200">
        <f>'[2]04'!J96</f>
        <v>0</v>
      </c>
      <c r="J94" s="200">
        <f>'[2]04'!K96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199">
        <f>'[2]04'!B97</f>
        <v>0</v>
      </c>
      <c r="C95" s="200">
        <f>'[2]04'!C97</f>
        <v>60</v>
      </c>
      <c r="D95" s="200">
        <f>'[2]04'!D97</f>
        <v>0</v>
      </c>
      <c r="E95" s="200">
        <f>'[2]04'!E97</f>
        <v>0</v>
      </c>
      <c r="F95" s="15">
        <f t="shared" si="16"/>
        <v>60</v>
      </c>
      <c r="G95" s="199">
        <f>'[2]04'!H97</f>
        <v>0</v>
      </c>
      <c r="H95" s="200">
        <f>'[2]04'!I97</f>
        <v>0</v>
      </c>
      <c r="I95" s="200">
        <f>'[2]04'!J97</f>
        <v>0</v>
      </c>
      <c r="J95" s="200">
        <f>'[2]04'!K97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199">
        <f>'[2]04'!B98</f>
        <v>0</v>
      </c>
      <c r="C96" s="200">
        <f>'[2]04'!C98</f>
        <v>60</v>
      </c>
      <c r="D96" s="200">
        <f>'[2]04'!D98</f>
        <v>0</v>
      </c>
      <c r="E96" s="200">
        <f>'[2]04'!E98</f>
        <v>0</v>
      </c>
      <c r="F96" s="15">
        <f t="shared" si="16"/>
        <v>60</v>
      </c>
      <c r="G96" s="199">
        <f>'[2]04'!H98</f>
        <v>0</v>
      </c>
      <c r="H96" s="200">
        <f>'[2]04'!I98</f>
        <v>0</v>
      </c>
      <c r="I96" s="200">
        <f>'[2]04'!J98</f>
        <v>0</v>
      </c>
      <c r="J96" s="200">
        <f>'[2]04'!K98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199">
        <f>'[2]04'!B99</f>
        <v>0</v>
      </c>
      <c r="C97" s="200">
        <f>'[2]04'!C99</f>
        <v>60</v>
      </c>
      <c r="D97" s="200">
        <f>'[2]04'!D99</f>
        <v>0</v>
      </c>
      <c r="E97" s="200">
        <f>'[2]04'!E99</f>
        <v>0</v>
      </c>
      <c r="F97" s="15">
        <f t="shared" si="16"/>
        <v>60</v>
      </c>
      <c r="G97" s="199">
        <f>'[2]04'!H99</f>
        <v>0</v>
      </c>
      <c r="H97" s="200">
        <f>'[2]04'!I99</f>
        <v>0</v>
      </c>
      <c r="I97" s="200">
        <f>'[2]04'!J99</f>
        <v>0</v>
      </c>
      <c r="J97" s="200">
        <f>'[2]04'!K99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199">
        <f>'[2]04'!B100</f>
        <v>0</v>
      </c>
      <c r="C98" s="200">
        <f>'[2]04'!C100</f>
        <v>60</v>
      </c>
      <c r="D98" s="200">
        <f>'[2]04'!D100</f>
        <v>0</v>
      </c>
      <c r="E98" s="200">
        <f>'[2]04'!E100</f>
        <v>0</v>
      </c>
      <c r="F98" s="15">
        <f t="shared" si="16"/>
        <v>60</v>
      </c>
      <c r="G98" s="199">
        <f>'[2]04'!H100</f>
        <v>0</v>
      </c>
      <c r="H98" s="200">
        <f>'[2]04'!I100</f>
        <v>0</v>
      </c>
      <c r="I98" s="200">
        <f>'[2]04'!J100</f>
        <v>0</v>
      </c>
      <c r="J98" s="200">
        <f>'[2]04'!K100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0.23499999999999999</v>
      </c>
      <c r="C99" s="127">
        <f t="shared" si="17"/>
        <v>1.2975000000000001</v>
      </c>
      <c r="D99" s="127">
        <f t="shared" si="17"/>
        <v>0</v>
      </c>
      <c r="E99" s="127">
        <f t="shared" si="17"/>
        <v>0</v>
      </c>
      <c r="F99" s="127">
        <f t="shared" si="17"/>
        <v>1.5325</v>
      </c>
      <c r="G99" s="127">
        <f t="shared" si="17"/>
        <v>0</v>
      </c>
      <c r="H99" s="127">
        <f t="shared" si="17"/>
        <v>8.7615000000000012E-2</v>
      </c>
      <c r="I99" s="127">
        <f t="shared" si="17"/>
        <v>0</v>
      </c>
      <c r="J99" s="127">
        <f t="shared" si="17"/>
        <v>0</v>
      </c>
      <c r="K99" s="127">
        <f t="shared" si="17"/>
        <v>8.7615000000000012E-2</v>
      </c>
      <c r="L99" s="127">
        <f t="shared" si="17"/>
        <v>2.4E-2</v>
      </c>
      <c r="M99" s="127">
        <f t="shared" si="17"/>
        <v>-1.2299999999999997E-2</v>
      </c>
      <c r="N99" s="127">
        <f t="shared" si="17"/>
        <v>8.7615000000000012E-2</v>
      </c>
      <c r="O99" s="127">
        <f t="shared" si="17"/>
        <v>0</v>
      </c>
      <c r="P99" s="127">
        <f t="shared" si="17"/>
        <v>0</v>
      </c>
      <c r="Q99" s="127">
        <f t="shared" si="17"/>
        <v>7.531500000000016E-2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45477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900</v>
      </c>
      <c r="G3" s="16">
        <f>'[3]04'!G5</f>
        <v>0</v>
      </c>
      <c r="H3" s="17">
        <f>SUM(B3:G3)</f>
        <v>1220</v>
      </c>
      <c r="I3" s="15">
        <f>'[3]04'!J5</f>
        <v>206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206</v>
      </c>
      <c r="P3" s="18">
        <f>frq!C3</f>
        <v>1</v>
      </c>
      <c r="Q3" s="15">
        <f t="shared" ref="Q3:V18" si="0">IF($P3=1,I3,IF(AND($P3=0.985,I3&gt;0.985*B3),B3*0.985,IF(AND($P3=0.965,I3&gt;0.965*B3),0.965*B3,I3)))</f>
        <v>206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206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142</v>
      </c>
      <c r="AT3" s="8">
        <v>30.84</v>
      </c>
      <c r="AU3" s="8">
        <v>30.84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30.84</v>
      </c>
      <c r="BM3" s="8">
        <f>AU3</f>
        <v>30.84</v>
      </c>
      <c r="BN3" s="8">
        <f>BC3</f>
        <v>32</v>
      </c>
      <c r="BO3" s="8">
        <f>BJ3</f>
        <v>32</v>
      </c>
      <c r="BP3" s="138">
        <f>BL3-BN3</f>
        <v>-1.1600000000000001</v>
      </c>
      <c r="BQ3" s="138">
        <f>BM3-BO3</f>
        <v>-1.1600000000000001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900</v>
      </c>
      <c r="G4" s="16">
        <f>'[3]04'!G6</f>
        <v>0</v>
      </c>
      <c r="H4" s="17">
        <f>SUM(B4:G4)</f>
        <v>1220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30.84</v>
      </c>
      <c r="AU4" s="8">
        <v>30.84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30.84</v>
      </c>
      <c r="BM4" s="8">
        <f t="shared" ref="BM4:BM67" si="22">AU4</f>
        <v>30.84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-1.1600000000000001</v>
      </c>
      <c r="BQ4" s="138">
        <f t="shared" ref="BQ4:BQ67" si="26">BM4-BO4</f>
        <v>-1.1600000000000001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900</v>
      </c>
      <c r="G5" s="16">
        <f>'[3]04'!G7</f>
        <v>0</v>
      </c>
      <c r="H5" s="17">
        <f t="shared" ref="H5:H68" si="27">SUM(B5:G5)</f>
        <v>1220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26.33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26.33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211.67000000000002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211.67000000000002</v>
      </c>
      <c r="AT5" s="8">
        <v>30.84</v>
      </c>
      <c r="AU5" s="8">
        <v>30.84</v>
      </c>
      <c r="AW5" s="203">
        <v>26.33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26.33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30.84</v>
      </c>
      <c r="BM5" s="8">
        <f t="shared" si="22"/>
        <v>30.84</v>
      </c>
      <c r="BN5" s="8">
        <f t="shared" si="23"/>
        <v>26.33</v>
      </c>
      <c r="BO5" s="8">
        <f t="shared" si="24"/>
        <v>32</v>
      </c>
      <c r="BP5" s="138">
        <f t="shared" si="25"/>
        <v>4.5100000000000016</v>
      </c>
      <c r="BQ5" s="138">
        <f t="shared" si="26"/>
        <v>-1.1600000000000001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900</v>
      </c>
      <c r="G6" s="16">
        <f>'[3]04'!G8</f>
        <v>0</v>
      </c>
      <c r="H6" s="17">
        <f t="shared" si="27"/>
        <v>1220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26.33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26.33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211.67000000000002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211.67000000000002</v>
      </c>
      <c r="AT6" s="8">
        <v>30.84</v>
      </c>
      <c r="AU6" s="8">
        <v>30.84</v>
      </c>
      <c r="AW6" s="203">
        <v>26.33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26.33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30.84</v>
      </c>
      <c r="BM6" s="8">
        <f t="shared" si="22"/>
        <v>30.84</v>
      </c>
      <c r="BN6" s="8">
        <f t="shared" si="23"/>
        <v>26.33</v>
      </c>
      <c r="BO6" s="8">
        <f t="shared" si="24"/>
        <v>32</v>
      </c>
      <c r="BP6" s="138">
        <f t="shared" si="25"/>
        <v>4.5100000000000016</v>
      </c>
      <c r="BQ6" s="138">
        <f t="shared" si="26"/>
        <v>-1.1600000000000001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900</v>
      </c>
      <c r="G7" s="16">
        <f>'[3]04'!G9</f>
        <v>0</v>
      </c>
      <c r="H7" s="17">
        <f t="shared" si="27"/>
        <v>1220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26.33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26.33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211.67000000000002</v>
      </c>
      <c r="AT7" s="8">
        <v>30.84</v>
      </c>
      <c r="AU7" s="8">
        <v>30.84</v>
      </c>
      <c r="AW7" s="203">
        <v>26.33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26.33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30.84</v>
      </c>
      <c r="BM7" s="8">
        <f t="shared" si="22"/>
        <v>30.84</v>
      </c>
      <c r="BN7" s="8">
        <f t="shared" si="23"/>
        <v>26.33</v>
      </c>
      <c r="BO7" s="8">
        <f t="shared" si="24"/>
        <v>32</v>
      </c>
      <c r="BP7" s="138">
        <f t="shared" si="25"/>
        <v>4.5100000000000016</v>
      </c>
      <c r="BQ7" s="138">
        <f t="shared" si="26"/>
        <v>-1.1600000000000001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900</v>
      </c>
      <c r="G8" s="16">
        <f>'[3]04'!G10</f>
        <v>0</v>
      </c>
      <c r="H8" s="17">
        <f t="shared" si="27"/>
        <v>1220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26.33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26.33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211.67000000000002</v>
      </c>
      <c r="AT8" s="8">
        <v>30.84</v>
      </c>
      <c r="AU8" s="8">
        <v>30.84</v>
      </c>
      <c r="AW8" s="203">
        <v>26.33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26.33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30.84</v>
      </c>
      <c r="BM8" s="8">
        <f t="shared" si="22"/>
        <v>30.84</v>
      </c>
      <c r="BN8" s="8">
        <f t="shared" si="23"/>
        <v>26.33</v>
      </c>
      <c r="BO8" s="8">
        <f t="shared" si="24"/>
        <v>32</v>
      </c>
      <c r="BP8" s="138">
        <f t="shared" si="25"/>
        <v>4.5100000000000016</v>
      </c>
      <c r="BQ8" s="138">
        <f t="shared" si="26"/>
        <v>-1.1600000000000001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900</v>
      </c>
      <c r="G9" s="16">
        <f>'[3]04'!G11</f>
        <v>0</v>
      </c>
      <c r="H9" s="17">
        <f t="shared" si="27"/>
        <v>1220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30.84</v>
      </c>
      <c r="AU9" s="8">
        <v>30.84</v>
      </c>
      <c r="AW9" s="203">
        <v>26.91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26.91</v>
      </c>
      <c r="BD9" s="203">
        <v>26.91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26.91</v>
      </c>
      <c r="BL9" s="8">
        <f t="shared" si="21"/>
        <v>30.84</v>
      </c>
      <c r="BM9" s="8">
        <f t="shared" si="22"/>
        <v>30.84</v>
      </c>
      <c r="BN9" s="8">
        <f t="shared" si="23"/>
        <v>26.91</v>
      </c>
      <c r="BO9" s="8">
        <f t="shared" si="24"/>
        <v>26.91</v>
      </c>
      <c r="BP9" s="138">
        <f t="shared" si="25"/>
        <v>3.9299999999999997</v>
      </c>
      <c r="BQ9" s="138">
        <f t="shared" si="26"/>
        <v>3.9299999999999997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900</v>
      </c>
      <c r="G10" s="16">
        <f>'[3]04'!G12</f>
        <v>0</v>
      </c>
      <c r="H10" s="17">
        <f t="shared" si="27"/>
        <v>1220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30.84</v>
      </c>
      <c r="AU10" s="8">
        <v>30.84</v>
      </c>
      <c r="AW10" s="203">
        <v>26.91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26.91</v>
      </c>
      <c r="BD10" s="203">
        <v>26.91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26.91</v>
      </c>
      <c r="BL10" s="8">
        <f t="shared" si="21"/>
        <v>30.84</v>
      </c>
      <c r="BM10" s="8">
        <f t="shared" si="22"/>
        <v>30.84</v>
      </c>
      <c r="BN10" s="8">
        <f t="shared" si="23"/>
        <v>26.91</v>
      </c>
      <c r="BO10" s="8">
        <f t="shared" si="24"/>
        <v>26.91</v>
      </c>
      <c r="BP10" s="138">
        <f t="shared" si="25"/>
        <v>3.9299999999999997</v>
      </c>
      <c r="BQ10" s="138">
        <f t="shared" si="26"/>
        <v>3.9299999999999997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900</v>
      </c>
      <c r="G11" s="16">
        <f>'[3]04'!G13</f>
        <v>0</v>
      </c>
      <c r="H11" s="17">
        <f t="shared" si="27"/>
        <v>1220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25.38</v>
      </c>
      <c r="AU11" s="8">
        <v>30.84</v>
      </c>
      <c r="AW11" s="203">
        <v>26.91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26.91</v>
      </c>
      <c r="BD11" s="203">
        <v>26.91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26.91</v>
      </c>
      <c r="BL11" s="8">
        <f t="shared" si="21"/>
        <v>25.38</v>
      </c>
      <c r="BM11" s="8">
        <f t="shared" si="22"/>
        <v>30.84</v>
      </c>
      <c r="BN11" s="8">
        <f t="shared" si="23"/>
        <v>26.91</v>
      </c>
      <c r="BO11" s="8">
        <f t="shared" si="24"/>
        <v>26.91</v>
      </c>
      <c r="BP11" s="138">
        <f t="shared" si="25"/>
        <v>-1.5300000000000011</v>
      </c>
      <c r="BQ11" s="138">
        <f t="shared" si="26"/>
        <v>3.9299999999999997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900</v>
      </c>
      <c r="G12" s="16">
        <f>'[3]04'!G14</f>
        <v>0</v>
      </c>
      <c r="H12" s="17">
        <f t="shared" si="27"/>
        <v>1220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25.38</v>
      </c>
      <c r="AU12" s="8">
        <v>30.84</v>
      </c>
      <c r="AW12" s="203">
        <v>26.91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26.91</v>
      </c>
      <c r="BD12" s="203">
        <v>26.91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26.91</v>
      </c>
      <c r="BL12" s="8">
        <f t="shared" si="21"/>
        <v>25.38</v>
      </c>
      <c r="BM12" s="8">
        <f t="shared" si="22"/>
        <v>30.84</v>
      </c>
      <c r="BN12" s="8">
        <f t="shared" si="23"/>
        <v>26.91</v>
      </c>
      <c r="BO12" s="8">
        <f t="shared" si="24"/>
        <v>26.91</v>
      </c>
      <c r="BP12" s="138">
        <f t="shared" si="25"/>
        <v>-1.5300000000000011</v>
      </c>
      <c r="BQ12" s="138">
        <f t="shared" si="26"/>
        <v>3.9299999999999997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900</v>
      </c>
      <c r="G13" s="16">
        <f>'[3]04'!G15</f>
        <v>0</v>
      </c>
      <c r="H13" s="17">
        <f t="shared" si="27"/>
        <v>1220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25.94</v>
      </c>
      <c r="AU13" s="8">
        <v>25.94</v>
      </c>
      <c r="AW13" s="203">
        <v>26.91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26.91</v>
      </c>
      <c r="BD13" s="203">
        <v>26.91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26.91</v>
      </c>
      <c r="BL13" s="8">
        <f t="shared" si="21"/>
        <v>25.94</v>
      </c>
      <c r="BM13" s="8">
        <f t="shared" si="22"/>
        <v>25.94</v>
      </c>
      <c r="BN13" s="8">
        <f t="shared" si="23"/>
        <v>26.91</v>
      </c>
      <c r="BO13" s="8">
        <f t="shared" si="24"/>
        <v>26.91</v>
      </c>
      <c r="BP13" s="138">
        <f t="shared" si="25"/>
        <v>-0.96999999999999886</v>
      </c>
      <c r="BQ13" s="138">
        <f t="shared" si="26"/>
        <v>-0.96999999999999886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900</v>
      </c>
      <c r="G14" s="16">
        <f>'[3]04'!G16</f>
        <v>0</v>
      </c>
      <c r="H14" s="17">
        <f t="shared" si="27"/>
        <v>1220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25.94</v>
      </c>
      <c r="AU14" s="8">
        <v>25.94</v>
      </c>
      <c r="AW14" s="203">
        <v>26.91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26.91</v>
      </c>
      <c r="BD14" s="203">
        <v>26.91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26.91</v>
      </c>
      <c r="BL14" s="8">
        <f t="shared" si="21"/>
        <v>25.94</v>
      </c>
      <c r="BM14" s="8">
        <f t="shared" si="22"/>
        <v>25.94</v>
      </c>
      <c r="BN14" s="8">
        <f t="shared" si="23"/>
        <v>26.91</v>
      </c>
      <c r="BO14" s="8">
        <f t="shared" si="24"/>
        <v>26.91</v>
      </c>
      <c r="BP14" s="138">
        <f t="shared" si="25"/>
        <v>-0.96999999999999886</v>
      </c>
      <c r="BQ14" s="138">
        <f t="shared" si="26"/>
        <v>-0.96999999999999886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900</v>
      </c>
      <c r="G15" s="16">
        <f>'[3]04'!G17</f>
        <v>0</v>
      </c>
      <c r="H15" s="17">
        <f t="shared" si="27"/>
        <v>1220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25.94</v>
      </c>
      <c r="AU15" s="8">
        <v>25.94</v>
      </c>
      <c r="AW15" s="203">
        <v>26.91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26.91</v>
      </c>
      <c r="BD15" s="203">
        <v>26.91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26.91</v>
      </c>
      <c r="BL15" s="8">
        <f t="shared" si="21"/>
        <v>25.94</v>
      </c>
      <c r="BM15" s="8">
        <f t="shared" si="22"/>
        <v>25.94</v>
      </c>
      <c r="BN15" s="8">
        <f t="shared" si="23"/>
        <v>26.91</v>
      </c>
      <c r="BO15" s="8">
        <f t="shared" si="24"/>
        <v>26.91</v>
      </c>
      <c r="BP15" s="138">
        <f t="shared" si="25"/>
        <v>-0.96999999999999886</v>
      </c>
      <c r="BQ15" s="138">
        <f t="shared" si="26"/>
        <v>-0.96999999999999886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900</v>
      </c>
      <c r="G16" s="16">
        <f>'[3]04'!G18</f>
        <v>0</v>
      </c>
      <c r="H16" s="17">
        <f t="shared" si="27"/>
        <v>1220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25.94</v>
      </c>
      <c r="AU16" s="8">
        <v>25.94</v>
      </c>
      <c r="AW16" s="203">
        <v>26.91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26.91</v>
      </c>
      <c r="BD16" s="203">
        <v>26.91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26.91</v>
      </c>
      <c r="BL16" s="8">
        <f t="shared" si="21"/>
        <v>25.94</v>
      </c>
      <c r="BM16" s="8">
        <f t="shared" si="22"/>
        <v>25.94</v>
      </c>
      <c r="BN16" s="8">
        <f t="shared" si="23"/>
        <v>26.91</v>
      </c>
      <c r="BO16" s="8">
        <f t="shared" si="24"/>
        <v>26.91</v>
      </c>
      <c r="BP16" s="138">
        <f t="shared" si="25"/>
        <v>-0.96999999999999886</v>
      </c>
      <c r="BQ16" s="138">
        <f t="shared" si="26"/>
        <v>-0.96999999999999886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900</v>
      </c>
      <c r="G17" s="16">
        <f>'[3]04'!G19</f>
        <v>0</v>
      </c>
      <c r="H17" s="17">
        <f t="shared" si="27"/>
        <v>1220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25.94</v>
      </c>
      <c r="AU17" s="8">
        <v>25.94</v>
      </c>
      <c r="AW17" s="203">
        <v>26.91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26.91</v>
      </c>
      <c r="BD17" s="203">
        <v>26.91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26.91</v>
      </c>
      <c r="BL17" s="8">
        <f t="shared" si="21"/>
        <v>25.94</v>
      </c>
      <c r="BM17" s="8">
        <f t="shared" si="22"/>
        <v>25.94</v>
      </c>
      <c r="BN17" s="8">
        <f t="shared" si="23"/>
        <v>26.91</v>
      </c>
      <c r="BO17" s="8">
        <f t="shared" si="24"/>
        <v>26.91</v>
      </c>
      <c r="BP17" s="138">
        <f t="shared" si="25"/>
        <v>-0.96999999999999886</v>
      </c>
      <c r="BQ17" s="138">
        <f t="shared" si="26"/>
        <v>-0.96999999999999886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900</v>
      </c>
      <c r="G18" s="16">
        <f>'[3]04'!G20</f>
        <v>0</v>
      </c>
      <c r="H18" s="17">
        <f t="shared" si="27"/>
        <v>1220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25.94</v>
      </c>
      <c r="AU18" s="8">
        <v>25.94</v>
      </c>
      <c r="AW18" s="203">
        <v>26.91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26.91</v>
      </c>
      <c r="BD18" s="203">
        <v>26.91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26.91</v>
      </c>
      <c r="BL18" s="8">
        <f t="shared" si="21"/>
        <v>25.94</v>
      </c>
      <c r="BM18" s="8">
        <f t="shared" si="22"/>
        <v>25.94</v>
      </c>
      <c r="BN18" s="8">
        <f t="shared" si="23"/>
        <v>26.91</v>
      </c>
      <c r="BO18" s="8">
        <f t="shared" si="24"/>
        <v>26.91</v>
      </c>
      <c r="BP18" s="138">
        <f t="shared" si="25"/>
        <v>-0.96999999999999886</v>
      </c>
      <c r="BQ18" s="138">
        <f t="shared" si="26"/>
        <v>-0.96999999999999886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900</v>
      </c>
      <c r="G19" s="16">
        <f>'[3]04'!G21</f>
        <v>0</v>
      </c>
      <c r="H19" s="17">
        <f t="shared" si="27"/>
        <v>1220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25.94</v>
      </c>
      <c r="AU19" s="8">
        <v>25.94</v>
      </c>
      <c r="AW19" s="203">
        <v>26.91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26.91</v>
      </c>
      <c r="BD19" s="203">
        <v>26.91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26.91</v>
      </c>
      <c r="BL19" s="8">
        <f t="shared" si="21"/>
        <v>25.94</v>
      </c>
      <c r="BM19" s="8">
        <f t="shared" si="22"/>
        <v>25.94</v>
      </c>
      <c r="BN19" s="8">
        <f t="shared" si="23"/>
        <v>26.91</v>
      </c>
      <c r="BO19" s="8">
        <f t="shared" si="24"/>
        <v>26.91</v>
      </c>
      <c r="BP19" s="138">
        <f t="shared" si="25"/>
        <v>-0.96999999999999886</v>
      </c>
      <c r="BQ19" s="138">
        <f t="shared" si="26"/>
        <v>-0.96999999999999886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900</v>
      </c>
      <c r="G20" s="16">
        <f>'[3]04'!G22</f>
        <v>0</v>
      </c>
      <c r="H20" s="17">
        <f t="shared" si="27"/>
        <v>1220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25.94</v>
      </c>
      <c r="AU20" s="8">
        <v>25.94</v>
      </c>
      <c r="AW20" s="203">
        <v>26.91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26.91</v>
      </c>
      <c r="BD20" s="203">
        <v>26.91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26.91</v>
      </c>
      <c r="BL20" s="8">
        <f t="shared" si="21"/>
        <v>25.94</v>
      </c>
      <c r="BM20" s="8">
        <f t="shared" si="22"/>
        <v>25.94</v>
      </c>
      <c r="BN20" s="8">
        <f t="shared" si="23"/>
        <v>26.91</v>
      </c>
      <c r="BO20" s="8">
        <f t="shared" si="24"/>
        <v>26.91</v>
      </c>
      <c r="BP20" s="138">
        <f t="shared" si="25"/>
        <v>-0.96999999999999886</v>
      </c>
      <c r="BQ20" s="138">
        <f t="shared" si="26"/>
        <v>-0.96999999999999886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900</v>
      </c>
      <c r="G21" s="16">
        <f>'[3]04'!G23</f>
        <v>0</v>
      </c>
      <c r="H21" s="17">
        <f t="shared" si="27"/>
        <v>1220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25.94</v>
      </c>
      <c r="AU21" s="8">
        <v>25.94</v>
      </c>
      <c r="AW21" s="203">
        <v>26.91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26.91</v>
      </c>
      <c r="BD21" s="203">
        <v>26.91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26.91</v>
      </c>
      <c r="BL21" s="8">
        <f t="shared" si="21"/>
        <v>25.94</v>
      </c>
      <c r="BM21" s="8">
        <f t="shared" si="22"/>
        <v>25.94</v>
      </c>
      <c r="BN21" s="8">
        <f t="shared" si="23"/>
        <v>26.91</v>
      </c>
      <c r="BO21" s="8">
        <f t="shared" si="24"/>
        <v>26.91</v>
      </c>
      <c r="BP21" s="138">
        <f t="shared" si="25"/>
        <v>-0.96999999999999886</v>
      </c>
      <c r="BQ21" s="138">
        <f t="shared" si="26"/>
        <v>-0.96999999999999886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900</v>
      </c>
      <c r="G22" s="16">
        <f>'[3]04'!G24</f>
        <v>0</v>
      </c>
      <c r="H22" s="17">
        <f t="shared" si="27"/>
        <v>1220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25.94</v>
      </c>
      <c r="AU22" s="8">
        <v>25.94</v>
      </c>
      <c r="AW22" s="203">
        <v>26.91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26.91</v>
      </c>
      <c r="BD22" s="203">
        <v>26.91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26.91</v>
      </c>
      <c r="BL22" s="8">
        <f t="shared" si="21"/>
        <v>25.94</v>
      </c>
      <c r="BM22" s="8">
        <f t="shared" si="22"/>
        <v>25.94</v>
      </c>
      <c r="BN22" s="8">
        <f t="shared" si="23"/>
        <v>26.91</v>
      </c>
      <c r="BO22" s="8">
        <f t="shared" si="24"/>
        <v>26.91</v>
      </c>
      <c r="BP22" s="138">
        <f t="shared" si="25"/>
        <v>-0.96999999999999886</v>
      </c>
      <c r="BQ22" s="138">
        <f t="shared" si="26"/>
        <v>-0.96999999999999886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900</v>
      </c>
      <c r="G23" s="16">
        <f>'[3]04'!G25</f>
        <v>0</v>
      </c>
      <c r="H23" s="17">
        <f t="shared" si="27"/>
        <v>1220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25.94</v>
      </c>
      <c r="AU23" s="8">
        <v>25.94</v>
      </c>
      <c r="AW23" s="203">
        <v>26.91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26.91</v>
      </c>
      <c r="BD23" s="203">
        <v>26.91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26.91</v>
      </c>
      <c r="BL23" s="8">
        <f t="shared" si="21"/>
        <v>25.94</v>
      </c>
      <c r="BM23" s="8">
        <f t="shared" si="22"/>
        <v>25.94</v>
      </c>
      <c r="BN23" s="8">
        <f t="shared" si="23"/>
        <v>26.91</v>
      </c>
      <c r="BO23" s="8">
        <f t="shared" si="24"/>
        <v>26.91</v>
      </c>
      <c r="BP23" s="138">
        <f t="shared" si="25"/>
        <v>-0.96999999999999886</v>
      </c>
      <c r="BQ23" s="138">
        <f t="shared" si="26"/>
        <v>-0.96999999999999886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900</v>
      </c>
      <c r="G24" s="16">
        <f>'[3]04'!G26</f>
        <v>0</v>
      </c>
      <c r="H24" s="17">
        <f t="shared" si="27"/>
        <v>1220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25.94</v>
      </c>
      <c r="AU24" s="8">
        <v>25.94</v>
      </c>
      <c r="AW24" s="203">
        <v>26.91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26.91</v>
      </c>
      <c r="BD24" s="203">
        <v>26.91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26.91</v>
      </c>
      <c r="BL24" s="8">
        <f t="shared" si="21"/>
        <v>25.94</v>
      </c>
      <c r="BM24" s="8">
        <f t="shared" si="22"/>
        <v>25.94</v>
      </c>
      <c r="BN24" s="8">
        <f t="shared" si="23"/>
        <v>26.91</v>
      </c>
      <c r="BO24" s="8">
        <f t="shared" si="24"/>
        <v>26.91</v>
      </c>
      <c r="BP24" s="138">
        <f t="shared" si="25"/>
        <v>-0.96999999999999886</v>
      </c>
      <c r="BQ24" s="138">
        <f t="shared" si="26"/>
        <v>-0.96999999999999886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900</v>
      </c>
      <c r="G25" s="16">
        <f>'[3]04'!G27</f>
        <v>0</v>
      </c>
      <c r="H25" s="17">
        <f t="shared" si="27"/>
        <v>1220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25.94</v>
      </c>
      <c r="AU25" s="8">
        <v>25.94</v>
      </c>
      <c r="AW25" s="203">
        <v>26.91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26.91</v>
      </c>
      <c r="BD25" s="203">
        <v>26.91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26.91</v>
      </c>
      <c r="BL25" s="8">
        <f t="shared" si="21"/>
        <v>25.94</v>
      </c>
      <c r="BM25" s="8">
        <f t="shared" si="22"/>
        <v>25.94</v>
      </c>
      <c r="BN25" s="8">
        <f t="shared" si="23"/>
        <v>26.91</v>
      </c>
      <c r="BO25" s="8">
        <f t="shared" si="24"/>
        <v>26.91</v>
      </c>
      <c r="BP25" s="138">
        <f t="shared" si="25"/>
        <v>-0.96999999999999886</v>
      </c>
      <c r="BQ25" s="138">
        <f t="shared" si="26"/>
        <v>-0.96999999999999886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900</v>
      </c>
      <c r="G26" s="16">
        <f>'[3]04'!G28</f>
        <v>0</v>
      </c>
      <c r="H26" s="17">
        <f t="shared" si="27"/>
        <v>1220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25.94</v>
      </c>
      <c r="AU26" s="8">
        <v>25.94</v>
      </c>
      <c r="AW26" s="203">
        <v>26.91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26.91</v>
      </c>
      <c r="BD26" s="203">
        <v>26.91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26.91</v>
      </c>
      <c r="BL26" s="8">
        <f t="shared" si="21"/>
        <v>25.94</v>
      </c>
      <c r="BM26" s="8">
        <f t="shared" si="22"/>
        <v>25.94</v>
      </c>
      <c r="BN26" s="8">
        <f t="shared" si="23"/>
        <v>26.91</v>
      </c>
      <c r="BO26" s="8">
        <f t="shared" si="24"/>
        <v>26.91</v>
      </c>
      <c r="BP26" s="138">
        <f t="shared" si="25"/>
        <v>-0.96999999999999886</v>
      </c>
      <c r="BQ26" s="138">
        <f t="shared" si="26"/>
        <v>-0.96999999999999886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900</v>
      </c>
      <c r="G27" s="16">
        <f>'[3]04'!G29</f>
        <v>0</v>
      </c>
      <c r="H27" s="17">
        <f t="shared" si="27"/>
        <v>1220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25.94</v>
      </c>
      <c r="AU27" s="8">
        <v>25.94</v>
      </c>
      <c r="AW27" s="203">
        <v>26.91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26.91</v>
      </c>
      <c r="BD27" s="203">
        <v>26.91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26.91</v>
      </c>
      <c r="BL27" s="8">
        <f t="shared" si="21"/>
        <v>25.94</v>
      </c>
      <c r="BM27" s="8">
        <f t="shared" si="22"/>
        <v>25.94</v>
      </c>
      <c r="BN27" s="8">
        <f t="shared" si="23"/>
        <v>26.91</v>
      </c>
      <c r="BO27" s="8">
        <f t="shared" si="24"/>
        <v>26.91</v>
      </c>
      <c r="BP27" s="138">
        <f t="shared" si="25"/>
        <v>-0.96999999999999886</v>
      </c>
      <c r="BQ27" s="138">
        <f t="shared" si="26"/>
        <v>-0.96999999999999886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900</v>
      </c>
      <c r="G28" s="16">
        <f>'[3]04'!G30</f>
        <v>0</v>
      </c>
      <c r="H28" s="17">
        <f t="shared" si="27"/>
        <v>1220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25.94</v>
      </c>
      <c r="AU28" s="8">
        <v>25.94</v>
      </c>
      <c r="AW28" s="203">
        <v>26.91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26.91</v>
      </c>
      <c r="BD28" s="203">
        <v>26.91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26.91</v>
      </c>
      <c r="BL28" s="8">
        <f t="shared" si="21"/>
        <v>25.94</v>
      </c>
      <c r="BM28" s="8">
        <f t="shared" si="22"/>
        <v>25.94</v>
      </c>
      <c r="BN28" s="8">
        <f t="shared" si="23"/>
        <v>26.91</v>
      </c>
      <c r="BO28" s="8">
        <f t="shared" si="24"/>
        <v>26.91</v>
      </c>
      <c r="BP28" s="138">
        <f t="shared" si="25"/>
        <v>-0.96999999999999886</v>
      </c>
      <c r="BQ28" s="138">
        <f t="shared" si="26"/>
        <v>-0.96999999999999886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900</v>
      </c>
      <c r="G29" s="16">
        <f>'[3]04'!G31</f>
        <v>0</v>
      </c>
      <c r="H29" s="17">
        <f t="shared" si="27"/>
        <v>1220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25.94</v>
      </c>
      <c r="AU29" s="8">
        <v>25.94</v>
      </c>
      <c r="AW29" s="203">
        <v>26.91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26.91</v>
      </c>
      <c r="BD29" s="203">
        <v>26.91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26.91</v>
      </c>
      <c r="BL29" s="8">
        <f t="shared" si="21"/>
        <v>25.94</v>
      </c>
      <c r="BM29" s="8">
        <f t="shared" si="22"/>
        <v>25.94</v>
      </c>
      <c r="BN29" s="8">
        <f t="shared" si="23"/>
        <v>26.91</v>
      </c>
      <c r="BO29" s="8">
        <f t="shared" si="24"/>
        <v>26.91</v>
      </c>
      <c r="BP29" s="138">
        <f t="shared" si="25"/>
        <v>-0.96999999999999886</v>
      </c>
      <c r="BQ29" s="138">
        <f t="shared" si="26"/>
        <v>-0.96999999999999886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900</v>
      </c>
      <c r="G30" s="16">
        <f>'[3]04'!G32</f>
        <v>0</v>
      </c>
      <c r="H30" s="17">
        <f t="shared" si="27"/>
        <v>1220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25.94</v>
      </c>
      <c r="AU30" s="8">
        <v>25.94</v>
      </c>
      <c r="AW30" s="203">
        <v>26.91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26.91</v>
      </c>
      <c r="BD30" s="203">
        <v>26.91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26.91</v>
      </c>
      <c r="BL30" s="8">
        <f t="shared" si="21"/>
        <v>25.94</v>
      </c>
      <c r="BM30" s="8">
        <f t="shared" si="22"/>
        <v>25.94</v>
      </c>
      <c r="BN30" s="8">
        <f t="shared" si="23"/>
        <v>26.91</v>
      </c>
      <c r="BO30" s="8">
        <f t="shared" si="24"/>
        <v>26.91</v>
      </c>
      <c r="BP30" s="138">
        <f t="shared" si="25"/>
        <v>-0.96999999999999886</v>
      </c>
      <c r="BQ30" s="138">
        <f t="shared" si="26"/>
        <v>-0.96999999999999886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900</v>
      </c>
      <c r="G31" s="16">
        <f>'[3]04'!G33</f>
        <v>0</v>
      </c>
      <c r="H31" s="17">
        <f t="shared" si="27"/>
        <v>1220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25.94</v>
      </c>
      <c r="AU31" s="8">
        <v>25.94</v>
      </c>
      <c r="AW31" s="203">
        <v>26.91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26.91</v>
      </c>
      <c r="BD31" s="203">
        <v>26.91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26.91</v>
      </c>
      <c r="BL31" s="8">
        <f t="shared" si="21"/>
        <v>25.94</v>
      </c>
      <c r="BM31" s="8">
        <f t="shared" si="22"/>
        <v>25.94</v>
      </c>
      <c r="BN31" s="8">
        <f t="shared" si="23"/>
        <v>26.91</v>
      </c>
      <c r="BO31" s="8">
        <f t="shared" si="24"/>
        <v>26.91</v>
      </c>
      <c r="BP31" s="138">
        <f t="shared" si="25"/>
        <v>-0.96999999999999886</v>
      </c>
      <c r="BQ31" s="138">
        <f t="shared" si="26"/>
        <v>-0.96999999999999886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900</v>
      </c>
      <c r="G32" s="16">
        <f>'[3]04'!G34</f>
        <v>0</v>
      </c>
      <c r="H32" s="17">
        <f t="shared" si="27"/>
        <v>1220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25.94</v>
      </c>
      <c r="AU32" s="8">
        <v>25.94</v>
      </c>
      <c r="AW32" s="203">
        <v>26.91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26.91</v>
      </c>
      <c r="BD32" s="203">
        <v>26.91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26.91</v>
      </c>
      <c r="BL32" s="8">
        <f t="shared" si="21"/>
        <v>25.94</v>
      </c>
      <c r="BM32" s="8">
        <f t="shared" si="22"/>
        <v>25.94</v>
      </c>
      <c r="BN32" s="8">
        <f t="shared" si="23"/>
        <v>26.91</v>
      </c>
      <c r="BO32" s="8">
        <f t="shared" si="24"/>
        <v>26.91</v>
      </c>
      <c r="BP32" s="138">
        <f t="shared" si="25"/>
        <v>-0.96999999999999886</v>
      </c>
      <c r="BQ32" s="138">
        <f t="shared" si="26"/>
        <v>-0.96999999999999886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900</v>
      </c>
      <c r="G33" s="16">
        <f>'[3]04'!G35</f>
        <v>0</v>
      </c>
      <c r="H33" s="17">
        <f t="shared" si="27"/>
        <v>1220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25.94</v>
      </c>
      <c r="AU33" s="8">
        <v>25.94</v>
      </c>
      <c r="AW33" s="203">
        <v>26.91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26.91</v>
      </c>
      <c r="BD33" s="203">
        <v>26.91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26.91</v>
      </c>
      <c r="BL33" s="8">
        <f t="shared" si="21"/>
        <v>25.94</v>
      </c>
      <c r="BM33" s="8">
        <f t="shared" si="22"/>
        <v>25.94</v>
      </c>
      <c r="BN33" s="8">
        <f t="shared" si="23"/>
        <v>26.91</v>
      </c>
      <c r="BO33" s="8">
        <f t="shared" si="24"/>
        <v>26.91</v>
      </c>
      <c r="BP33" s="138">
        <f t="shared" si="25"/>
        <v>-0.96999999999999886</v>
      </c>
      <c r="BQ33" s="138">
        <f t="shared" si="26"/>
        <v>-0.96999999999999886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900</v>
      </c>
      <c r="G34" s="16">
        <f>'[3]04'!G36</f>
        <v>0</v>
      </c>
      <c r="H34" s="17">
        <f t="shared" si="27"/>
        <v>1220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25.94</v>
      </c>
      <c r="AU34" s="8">
        <v>25.94</v>
      </c>
      <c r="AW34" s="203">
        <v>26.91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26.91</v>
      </c>
      <c r="BD34" s="203">
        <v>26.91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26.91</v>
      </c>
      <c r="BL34" s="8">
        <f t="shared" si="21"/>
        <v>25.94</v>
      </c>
      <c r="BM34" s="8">
        <f t="shared" si="22"/>
        <v>25.94</v>
      </c>
      <c r="BN34" s="8">
        <f t="shared" si="23"/>
        <v>26.91</v>
      </c>
      <c r="BO34" s="8">
        <f t="shared" si="24"/>
        <v>26.91</v>
      </c>
      <c r="BP34" s="138">
        <f t="shared" si="25"/>
        <v>-0.96999999999999886</v>
      </c>
      <c r="BQ34" s="138">
        <f t="shared" si="26"/>
        <v>-0.96999999999999886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900</v>
      </c>
      <c r="G35" s="16">
        <f>'[3]04'!G37</f>
        <v>0</v>
      </c>
      <c r="H35" s="17">
        <f t="shared" si="27"/>
        <v>1220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25.94</v>
      </c>
      <c r="AU35" s="8">
        <v>25.94</v>
      </c>
      <c r="AW35" s="203">
        <v>26.91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26.91</v>
      </c>
      <c r="BD35" s="203">
        <v>26.91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26.91</v>
      </c>
      <c r="BL35" s="8">
        <f t="shared" si="21"/>
        <v>25.94</v>
      </c>
      <c r="BM35" s="8">
        <f t="shared" si="22"/>
        <v>25.94</v>
      </c>
      <c r="BN35" s="8">
        <f t="shared" si="23"/>
        <v>26.91</v>
      </c>
      <c r="BO35" s="8">
        <f t="shared" si="24"/>
        <v>26.91</v>
      </c>
      <c r="BP35" s="138">
        <f t="shared" si="25"/>
        <v>-0.96999999999999886</v>
      </c>
      <c r="BQ35" s="138">
        <f t="shared" si="26"/>
        <v>-0.96999999999999886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900</v>
      </c>
      <c r="G36" s="16">
        <f>'[3]04'!G38</f>
        <v>0</v>
      </c>
      <c r="H36" s="17">
        <f t="shared" si="27"/>
        <v>1220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25.94</v>
      </c>
      <c r="AU36" s="8">
        <v>25.94</v>
      </c>
      <c r="AW36" s="203">
        <v>26.91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26.91</v>
      </c>
      <c r="BD36" s="203">
        <v>26.91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26.91</v>
      </c>
      <c r="BL36" s="8">
        <f t="shared" si="21"/>
        <v>25.94</v>
      </c>
      <c r="BM36" s="8">
        <f t="shared" si="22"/>
        <v>25.94</v>
      </c>
      <c r="BN36" s="8">
        <f t="shared" si="23"/>
        <v>26.91</v>
      </c>
      <c r="BO36" s="8">
        <f t="shared" si="24"/>
        <v>26.91</v>
      </c>
      <c r="BP36" s="138">
        <f t="shared" si="25"/>
        <v>-0.96999999999999886</v>
      </c>
      <c r="BQ36" s="138">
        <f t="shared" si="26"/>
        <v>-0.96999999999999886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900</v>
      </c>
      <c r="G37" s="16">
        <f>'[3]04'!G39</f>
        <v>0</v>
      </c>
      <c r="H37" s="17">
        <f t="shared" si="27"/>
        <v>1220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25.94</v>
      </c>
      <c r="AU37" s="8">
        <v>25.94</v>
      </c>
      <c r="AW37" s="203">
        <v>26.91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26.91</v>
      </c>
      <c r="BD37" s="203">
        <v>26.91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26.91</v>
      </c>
      <c r="BL37" s="8">
        <f t="shared" si="21"/>
        <v>25.94</v>
      </c>
      <c r="BM37" s="8">
        <f t="shared" si="22"/>
        <v>25.94</v>
      </c>
      <c r="BN37" s="8">
        <f t="shared" si="23"/>
        <v>26.91</v>
      </c>
      <c r="BO37" s="8">
        <f t="shared" si="24"/>
        <v>26.91</v>
      </c>
      <c r="BP37" s="138">
        <f t="shared" si="25"/>
        <v>-0.96999999999999886</v>
      </c>
      <c r="BQ37" s="138">
        <f t="shared" si="26"/>
        <v>-0.96999999999999886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900</v>
      </c>
      <c r="G38" s="16">
        <f>'[3]04'!G40</f>
        <v>0</v>
      </c>
      <c r="H38" s="17">
        <f t="shared" si="27"/>
        <v>1220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25.94</v>
      </c>
      <c r="AU38" s="8">
        <v>25.94</v>
      </c>
      <c r="AW38" s="203">
        <v>26.91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26.91</v>
      </c>
      <c r="BD38" s="203">
        <v>26.91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26.91</v>
      </c>
      <c r="BL38" s="8">
        <f t="shared" si="21"/>
        <v>25.94</v>
      </c>
      <c r="BM38" s="8">
        <f t="shared" si="22"/>
        <v>25.94</v>
      </c>
      <c r="BN38" s="8">
        <f t="shared" si="23"/>
        <v>26.91</v>
      </c>
      <c r="BO38" s="8">
        <f t="shared" si="24"/>
        <v>26.91</v>
      </c>
      <c r="BP38" s="138">
        <f t="shared" si="25"/>
        <v>-0.96999999999999886</v>
      </c>
      <c r="BQ38" s="138">
        <f t="shared" si="26"/>
        <v>-0.96999999999999886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880</v>
      </c>
      <c r="G39" s="16">
        <f>'[3]04'!G41</f>
        <v>0</v>
      </c>
      <c r="H39" s="17">
        <f t="shared" si="27"/>
        <v>1200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25.94</v>
      </c>
      <c r="AU39" s="8">
        <v>25.94</v>
      </c>
      <c r="AW39" s="203">
        <v>26.91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26.91</v>
      </c>
      <c r="BD39" s="203">
        <v>26.91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26.91</v>
      </c>
      <c r="BL39" s="8">
        <f t="shared" si="21"/>
        <v>25.94</v>
      </c>
      <c r="BM39" s="8">
        <f t="shared" si="22"/>
        <v>25.94</v>
      </c>
      <c r="BN39" s="8">
        <f t="shared" si="23"/>
        <v>26.91</v>
      </c>
      <c r="BO39" s="8">
        <f t="shared" si="24"/>
        <v>26.91</v>
      </c>
      <c r="BP39" s="138">
        <f t="shared" si="25"/>
        <v>-0.96999999999999886</v>
      </c>
      <c r="BQ39" s="138">
        <f t="shared" si="26"/>
        <v>-0.96999999999999886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880</v>
      </c>
      <c r="G40" s="16">
        <f>'[3]04'!G42</f>
        <v>0</v>
      </c>
      <c r="H40" s="17">
        <f t="shared" si="27"/>
        <v>1200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25.94</v>
      </c>
      <c r="AU40" s="8">
        <v>25.94</v>
      </c>
      <c r="AW40" s="203">
        <v>26.91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26.91</v>
      </c>
      <c r="BD40" s="203">
        <v>26.91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26.91</v>
      </c>
      <c r="BL40" s="8">
        <f t="shared" si="21"/>
        <v>25.94</v>
      </c>
      <c r="BM40" s="8">
        <f t="shared" si="22"/>
        <v>25.94</v>
      </c>
      <c r="BN40" s="8">
        <f t="shared" si="23"/>
        <v>26.91</v>
      </c>
      <c r="BO40" s="8">
        <f t="shared" si="24"/>
        <v>26.91</v>
      </c>
      <c r="BP40" s="138">
        <f t="shared" si="25"/>
        <v>-0.96999999999999886</v>
      </c>
      <c r="BQ40" s="138">
        <f t="shared" si="26"/>
        <v>-0.96999999999999886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880</v>
      </c>
      <c r="G41" s="16">
        <f>'[3]04'!G43</f>
        <v>0</v>
      </c>
      <c r="H41" s="17">
        <f t="shared" si="27"/>
        <v>1200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25.94</v>
      </c>
      <c r="AU41" s="8">
        <v>25.94</v>
      </c>
      <c r="AW41" s="203">
        <v>26.91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26.91</v>
      </c>
      <c r="BD41" s="203">
        <v>26.91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26.91</v>
      </c>
      <c r="BL41" s="8">
        <f t="shared" si="21"/>
        <v>25.94</v>
      </c>
      <c r="BM41" s="8">
        <f t="shared" si="22"/>
        <v>25.94</v>
      </c>
      <c r="BN41" s="8">
        <f t="shared" si="23"/>
        <v>26.91</v>
      </c>
      <c r="BO41" s="8">
        <f t="shared" si="24"/>
        <v>26.91</v>
      </c>
      <c r="BP41" s="138">
        <f t="shared" si="25"/>
        <v>-0.96999999999999886</v>
      </c>
      <c r="BQ41" s="138">
        <f t="shared" si="26"/>
        <v>-0.96999999999999886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880</v>
      </c>
      <c r="G42" s="16">
        <f>'[3]04'!G44</f>
        <v>0</v>
      </c>
      <c r="H42" s="17">
        <f t="shared" si="27"/>
        <v>1200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25.94</v>
      </c>
      <c r="AU42" s="8">
        <v>25.94</v>
      </c>
      <c r="AW42" s="203">
        <v>26.91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26.91</v>
      </c>
      <c r="BD42" s="203">
        <v>26.91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26.91</v>
      </c>
      <c r="BL42" s="8">
        <f t="shared" si="21"/>
        <v>25.94</v>
      </c>
      <c r="BM42" s="8">
        <f t="shared" si="22"/>
        <v>25.94</v>
      </c>
      <c r="BN42" s="8">
        <f t="shared" si="23"/>
        <v>26.91</v>
      </c>
      <c r="BO42" s="8">
        <f t="shared" si="24"/>
        <v>26.91</v>
      </c>
      <c r="BP42" s="138">
        <f t="shared" si="25"/>
        <v>-0.96999999999999886</v>
      </c>
      <c r="BQ42" s="138">
        <f t="shared" si="26"/>
        <v>-0.96999999999999886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880</v>
      </c>
      <c r="G43" s="16">
        <f>'[3]04'!G45</f>
        <v>0</v>
      </c>
      <c r="H43" s="17">
        <f t="shared" si="27"/>
        <v>1200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25.94</v>
      </c>
      <c r="AU43" s="8">
        <v>25.94</v>
      </c>
      <c r="AW43" s="203">
        <v>26.91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26.91</v>
      </c>
      <c r="BD43" s="203">
        <v>26.91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26.91</v>
      </c>
      <c r="BL43" s="8">
        <f t="shared" si="21"/>
        <v>25.94</v>
      </c>
      <c r="BM43" s="8">
        <f t="shared" si="22"/>
        <v>25.94</v>
      </c>
      <c r="BN43" s="8">
        <f t="shared" si="23"/>
        <v>26.91</v>
      </c>
      <c r="BO43" s="8">
        <f t="shared" si="24"/>
        <v>26.91</v>
      </c>
      <c r="BP43" s="138">
        <f t="shared" si="25"/>
        <v>-0.96999999999999886</v>
      </c>
      <c r="BQ43" s="138">
        <f t="shared" si="26"/>
        <v>-0.96999999999999886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880</v>
      </c>
      <c r="G44" s="16">
        <f>'[3]04'!G46</f>
        <v>0</v>
      </c>
      <c r="H44" s="17">
        <f t="shared" si="27"/>
        <v>1200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25.94</v>
      </c>
      <c r="AU44" s="8">
        <v>25.94</v>
      </c>
      <c r="AW44" s="203">
        <v>26.91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26.91</v>
      </c>
      <c r="BD44" s="203">
        <v>26.91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26.91</v>
      </c>
      <c r="BL44" s="8">
        <f t="shared" si="21"/>
        <v>25.94</v>
      </c>
      <c r="BM44" s="8">
        <f t="shared" si="22"/>
        <v>25.94</v>
      </c>
      <c r="BN44" s="8">
        <f t="shared" si="23"/>
        <v>26.91</v>
      </c>
      <c r="BO44" s="8">
        <f t="shared" si="24"/>
        <v>26.91</v>
      </c>
      <c r="BP44" s="138">
        <f t="shared" si="25"/>
        <v>-0.96999999999999886</v>
      </c>
      <c r="BQ44" s="138">
        <f t="shared" si="26"/>
        <v>-0.96999999999999886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880</v>
      </c>
      <c r="G45" s="16">
        <f>'[3]04'!G47</f>
        <v>0</v>
      </c>
      <c r="H45" s="17">
        <f t="shared" si="27"/>
        <v>1200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25.94</v>
      </c>
      <c r="AU45" s="8">
        <v>25.94</v>
      </c>
      <c r="AW45" s="203">
        <v>26.91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26.91</v>
      </c>
      <c r="BD45" s="203">
        <v>26.91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26.91</v>
      </c>
      <c r="BL45" s="8">
        <f t="shared" si="21"/>
        <v>25.94</v>
      </c>
      <c r="BM45" s="8">
        <f t="shared" si="22"/>
        <v>25.94</v>
      </c>
      <c r="BN45" s="8">
        <f t="shared" si="23"/>
        <v>26.91</v>
      </c>
      <c r="BO45" s="8">
        <f t="shared" si="24"/>
        <v>26.91</v>
      </c>
      <c r="BP45" s="138">
        <f t="shared" si="25"/>
        <v>-0.96999999999999886</v>
      </c>
      <c r="BQ45" s="138">
        <f t="shared" si="26"/>
        <v>-0.96999999999999886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880</v>
      </c>
      <c r="G46" s="16">
        <f>'[3]04'!G48</f>
        <v>0</v>
      </c>
      <c r="H46" s="17">
        <f t="shared" si="27"/>
        <v>1200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25.94</v>
      </c>
      <c r="AU46" s="8">
        <v>25.94</v>
      </c>
      <c r="AW46" s="203">
        <v>26.91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26.91</v>
      </c>
      <c r="BD46" s="203">
        <v>26.91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26.91</v>
      </c>
      <c r="BL46" s="8">
        <f t="shared" si="21"/>
        <v>25.94</v>
      </c>
      <c r="BM46" s="8">
        <f t="shared" si="22"/>
        <v>25.94</v>
      </c>
      <c r="BN46" s="8">
        <f t="shared" si="23"/>
        <v>26.91</v>
      </c>
      <c r="BO46" s="8">
        <f t="shared" si="24"/>
        <v>26.91</v>
      </c>
      <c r="BP46" s="138">
        <f t="shared" si="25"/>
        <v>-0.96999999999999886</v>
      </c>
      <c r="BQ46" s="138">
        <f t="shared" si="26"/>
        <v>-0.96999999999999886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880</v>
      </c>
      <c r="G47" s="16">
        <f>'[3]04'!G49</f>
        <v>0</v>
      </c>
      <c r="H47" s="17">
        <f t="shared" si="27"/>
        <v>1200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25.94</v>
      </c>
      <c r="AU47" s="8">
        <v>25.94</v>
      </c>
      <c r="AW47" s="203">
        <v>26.91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26.91</v>
      </c>
      <c r="BD47" s="203">
        <v>26.91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26.91</v>
      </c>
      <c r="BL47" s="8">
        <f t="shared" si="21"/>
        <v>25.94</v>
      </c>
      <c r="BM47" s="8">
        <f t="shared" si="22"/>
        <v>25.94</v>
      </c>
      <c r="BN47" s="8">
        <f t="shared" si="23"/>
        <v>26.91</v>
      </c>
      <c r="BO47" s="8">
        <f t="shared" si="24"/>
        <v>26.91</v>
      </c>
      <c r="BP47" s="138">
        <f t="shared" si="25"/>
        <v>-0.96999999999999886</v>
      </c>
      <c r="BQ47" s="138">
        <f t="shared" si="26"/>
        <v>-0.96999999999999886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880</v>
      </c>
      <c r="G48" s="16">
        <f>'[3]04'!G50</f>
        <v>0</v>
      </c>
      <c r="H48" s="17">
        <f t="shared" si="27"/>
        <v>1200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25.94</v>
      </c>
      <c r="AU48" s="8">
        <v>25.94</v>
      </c>
      <c r="AW48" s="203">
        <v>26.91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26.91</v>
      </c>
      <c r="BD48" s="203">
        <v>26.91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26.91</v>
      </c>
      <c r="BL48" s="8">
        <f t="shared" si="21"/>
        <v>25.94</v>
      </c>
      <c r="BM48" s="8">
        <f t="shared" si="22"/>
        <v>25.94</v>
      </c>
      <c r="BN48" s="8">
        <f t="shared" si="23"/>
        <v>26.91</v>
      </c>
      <c r="BO48" s="8">
        <f t="shared" si="24"/>
        <v>26.91</v>
      </c>
      <c r="BP48" s="138">
        <f t="shared" si="25"/>
        <v>-0.96999999999999886</v>
      </c>
      <c r="BQ48" s="138">
        <f t="shared" si="26"/>
        <v>-0.96999999999999886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880</v>
      </c>
      <c r="G49" s="16">
        <f>'[3]04'!G51</f>
        <v>0</v>
      </c>
      <c r="H49" s="17">
        <f t="shared" si="27"/>
        <v>1200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25.94</v>
      </c>
      <c r="AU49" s="8">
        <v>25.94</v>
      </c>
      <c r="AW49" s="203">
        <v>26.91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26.91</v>
      </c>
      <c r="BD49" s="203">
        <v>26.91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26.91</v>
      </c>
      <c r="BL49" s="8">
        <f t="shared" si="21"/>
        <v>25.94</v>
      </c>
      <c r="BM49" s="8">
        <f t="shared" si="22"/>
        <v>25.94</v>
      </c>
      <c r="BN49" s="8">
        <f t="shared" si="23"/>
        <v>26.91</v>
      </c>
      <c r="BO49" s="8">
        <f t="shared" si="24"/>
        <v>26.91</v>
      </c>
      <c r="BP49" s="138">
        <f t="shared" si="25"/>
        <v>-0.96999999999999886</v>
      </c>
      <c r="BQ49" s="138">
        <f t="shared" si="26"/>
        <v>-0.96999999999999886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880</v>
      </c>
      <c r="G50" s="16">
        <f>'[3]04'!G52</f>
        <v>0</v>
      </c>
      <c r="H50" s="17">
        <f t="shared" si="27"/>
        <v>1200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25.94</v>
      </c>
      <c r="AU50" s="8">
        <v>25.94</v>
      </c>
      <c r="AW50" s="203">
        <v>26.91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26.91</v>
      </c>
      <c r="BD50" s="203">
        <v>26.91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26.91</v>
      </c>
      <c r="BL50" s="8">
        <f t="shared" si="21"/>
        <v>25.94</v>
      </c>
      <c r="BM50" s="8">
        <f t="shared" si="22"/>
        <v>25.94</v>
      </c>
      <c r="BN50" s="8">
        <f t="shared" si="23"/>
        <v>26.91</v>
      </c>
      <c r="BO50" s="8">
        <f t="shared" si="24"/>
        <v>26.91</v>
      </c>
      <c r="BP50" s="138">
        <f t="shared" si="25"/>
        <v>-0.96999999999999886</v>
      </c>
      <c r="BQ50" s="138">
        <f t="shared" si="26"/>
        <v>-0.96999999999999886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880</v>
      </c>
      <c r="G51" s="16">
        <f>'[3]04'!G53</f>
        <v>0</v>
      </c>
      <c r="H51" s="17">
        <f t="shared" si="27"/>
        <v>1200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25.94</v>
      </c>
      <c r="AU51" s="8">
        <v>25.94</v>
      </c>
      <c r="AW51" s="203">
        <v>26.91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26.91</v>
      </c>
      <c r="BD51" s="203">
        <v>26.91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26.91</v>
      </c>
      <c r="BL51" s="8">
        <f t="shared" si="21"/>
        <v>25.94</v>
      </c>
      <c r="BM51" s="8">
        <f t="shared" si="22"/>
        <v>25.94</v>
      </c>
      <c r="BN51" s="8">
        <f t="shared" si="23"/>
        <v>26.91</v>
      </c>
      <c r="BO51" s="8">
        <f t="shared" si="24"/>
        <v>26.91</v>
      </c>
      <c r="BP51" s="138">
        <f t="shared" si="25"/>
        <v>-0.96999999999999886</v>
      </c>
      <c r="BQ51" s="138">
        <f t="shared" si="26"/>
        <v>-0.96999999999999886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880</v>
      </c>
      <c r="G52" s="16">
        <f>'[3]04'!G54</f>
        <v>0</v>
      </c>
      <c r="H52" s="17">
        <f t="shared" si="27"/>
        <v>1200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25.94</v>
      </c>
      <c r="AU52" s="8">
        <v>25.94</v>
      </c>
      <c r="AW52" s="203">
        <v>26.91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26.91</v>
      </c>
      <c r="BD52" s="203">
        <v>26.91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26.91</v>
      </c>
      <c r="BL52" s="8">
        <f t="shared" si="21"/>
        <v>25.94</v>
      </c>
      <c r="BM52" s="8">
        <f t="shared" si="22"/>
        <v>25.94</v>
      </c>
      <c r="BN52" s="8">
        <f t="shared" si="23"/>
        <v>26.91</v>
      </c>
      <c r="BO52" s="8">
        <f t="shared" si="24"/>
        <v>26.91</v>
      </c>
      <c r="BP52" s="138">
        <f t="shared" si="25"/>
        <v>-0.96999999999999886</v>
      </c>
      <c r="BQ52" s="138">
        <f t="shared" si="26"/>
        <v>-0.96999999999999886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880</v>
      </c>
      <c r="G53" s="16">
        <f>'[3]04'!G55</f>
        <v>0</v>
      </c>
      <c r="H53" s="17">
        <f t="shared" si="27"/>
        <v>1200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25.94</v>
      </c>
      <c r="AU53" s="8">
        <v>25.94</v>
      </c>
      <c r="AW53" s="203">
        <v>26.91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26.91</v>
      </c>
      <c r="BD53" s="203">
        <v>26.91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26.91</v>
      </c>
      <c r="BL53" s="8">
        <f t="shared" si="21"/>
        <v>25.94</v>
      </c>
      <c r="BM53" s="8">
        <f t="shared" si="22"/>
        <v>25.94</v>
      </c>
      <c r="BN53" s="8">
        <f t="shared" si="23"/>
        <v>26.91</v>
      </c>
      <c r="BO53" s="8">
        <f t="shared" si="24"/>
        <v>26.91</v>
      </c>
      <c r="BP53" s="138">
        <f t="shared" si="25"/>
        <v>-0.96999999999999886</v>
      </c>
      <c r="BQ53" s="138">
        <f t="shared" si="26"/>
        <v>-0.96999999999999886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880</v>
      </c>
      <c r="G54" s="16">
        <f>'[3]04'!G56</f>
        <v>0</v>
      </c>
      <c r="H54" s="17">
        <f t="shared" si="27"/>
        <v>1200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25.94</v>
      </c>
      <c r="AU54" s="8">
        <v>25.94</v>
      </c>
      <c r="AW54" s="203">
        <v>26.91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26.91</v>
      </c>
      <c r="BD54" s="203">
        <v>26.91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26.91</v>
      </c>
      <c r="BL54" s="8">
        <f t="shared" si="21"/>
        <v>25.94</v>
      </c>
      <c r="BM54" s="8">
        <f t="shared" si="22"/>
        <v>25.94</v>
      </c>
      <c r="BN54" s="8">
        <f t="shared" si="23"/>
        <v>26.91</v>
      </c>
      <c r="BO54" s="8">
        <f t="shared" si="24"/>
        <v>26.91</v>
      </c>
      <c r="BP54" s="138">
        <f t="shared" si="25"/>
        <v>-0.96999999999999886</v>
      </c>
      <c r="BQ54" s="138">
        <f t="shared" si="26"/>
        <v>-0.96999999999999886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880</v>
      </c>
      <c r="G55" s="16">
        <f>'[3]04'!G57</f>
        <v>0</v>
      </c>
      <c r="H55" s="17">
        <f t="shared" si="27"/>
        <v>1200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25.94</v>
      </c>
      <c r="AU55" s="8">
        <v>25.94</v>
      </c>
      <c r="AW55" s="203">
        <v>26.91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26.91</v>
      </c>
      <c r="BD55" s="203">
        <v>26.91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26.91</v>
      </c>
      <c r="BL55" s="8">
        <f t="shared" si="21"/>
        <v>25.94</v>
      </c>
      <c r="BM55" s="8">
        <f t="shared" si="22"/>
        <v>25.94</v>
      </c>
      <c r="BN55" s="8">
        <f t="shared" si="23"/>
        <v>26.91</v>
      </c>
      <c r="BO55" s="8">
        <f t="shared" si="24"/>
        <v>26.91</v>
      </c>
      <c r="BP55" s="138">
        <f t="shared" si="25"/>
        <v>-0.96999999999999886</v>
      </c>
      <c r="BQ55" s="138">
        <f t="shared" si="26"/>
        <v>-0.96999999999999886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880</v>
      </c>
      <c r="G56" s="16">
        <f>'[3]04'!G58</f>
        <v>0</v>
      </c>
      <c r="H56" s="17">
        <f t="shared" si="27"/>
        <v>1200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25.94</v>
      </c>
      <c r="AU56" s="8">
        <v>25.94</v>
      </c>
      <c r="AW56" s="203">
        <v>26.91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26.91</v>
      </c>
      <c r="BD56" s="203">
        <v>26.91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26.91</v>
      </c>
      <c r="BL56" s="8">
        <f t="shared" si="21"/>
        <v>25.94</v>
      </c>
      <c r="BM56" s="8">
        <f t="shared" si="22"/>
        <v>25.94</v>
      </c>
      <c r="BN56" s="8">
        <f t="shared" si="23"/>
        <v>26.91</v>
      </c>
      <c r="BO56" s="8">
        <f t="shared" si="24"/>
        <v>26.91</v>
      </c>
      <c r="BP56" s="138">
        <f t="shared" si="25"/>
        <v>-0.96999999999999886</v>
      </c>
      <c r="BQ56" s="138">
        <f t="shared" si="26"/>
        <v>-0.96999999999999886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880</v>
      </c>
      <c r="G57" s="16">
        <f>'[3]04'!G59</f>
        <v>0</v>
      </c>
      <c r="H57" s="17">
        <f t="shared" si="27"/>
        <v>1200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25.94</v>
      </c>
      <c r="AU57" s="8">
        <v>25.94</v>
      </c>
      <c r="AW57" s="203">
        <v>26.91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26.91</v>
      </c>
      <c r="BD57" s="203">
        <v>26.91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26.91</v>
      </c>
      <c r="BL57" s="8">
        <f t="shared" si="21"/>
        <v>25.94</v>
      </c>
      <c r="BM57" s="8">
        <f t="shared" si="22"/>
        <v>25.94</v>
      </c>
      <c r="BN57" s="8">
        <f t="shared" si="23"/>
        <v>26.91</v>
      </c>
      <c r="BO57" s="8">
        <f t="shared" si="24"/>
        <v>26.91</v>
      </c>
      <c r="BP57" s="138">
        <f t="shared" si="25"/>
        <v>-0.96999999999999886</v>
      </c>
      <c r="BQ57" s="138">
        <f t="shared" si="26"/>
        <v>-0.96999999999999886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880</v>
      </c>
      <c r="G58" s="16">
        <f>'[3]04'!G60</f>
        <v>0</v>
      </c>
      <c r="H58" s="17">
        <f t="shared" si="27"/>
        <v>1200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25.94</v>
      </c>
      <c r="AU58" s="8">
        <v>25.94</v>
      </c>
      <c r="AW58" s="203">
        <v>26.91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26.91</v>
      </c>
      <c r="BD58" s="203">
        <v>26.91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26.91</v>
      </c>
      <c r="BL58" s="8">
        <f t="shared" si="21"/>
        <v>25.94</v>
      </c>
      <c r="BM58" s="8">
        <f t="shared" si="22"/>
        <v>25.94</v>
      </c>
      <c r="BN58" s="8">
        <f t="shared" si="23"/>
        <v>26.91</v>
      </c>
      <c r="BO58" s="8">
        <f t="shared" si="24"/>
        <v>26.91</v>
      </c>
      <c r="BP58" s="138">
        <f t="shared" si="25"/>
        <v>-0.96999999999999886</v>
      </c>
      <c r="BQ58" s="138">
        <f t="shared" si="26"/>
        <v>-0.96999999999999886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880</v>
      </c>
      <c r="G59" s="16">
        <f>'[3]04'!G61</f>
        <v>0</v>
      </c>
      <c r="H59" s="17">
        <f t="shared" si="27"/>
        <v>1200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25.94</v>
      </c>
      <c r="AU59" s="8">
        <v>25.94</v>
      </c>
      <c r="AW59" s="203">
        <v>26.91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26.91</v>
      </c>
      <c r="BD59" s="203">
        <v>26.91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26.91</v>
      </c>
      <c r="BL59" s="8">
        <f t="shared" si="21"/>
        <v>25.94</v>
      </c>
      <c r="BM59" s="8">
        <f t="shared" si="22"/>
        <v>25.94</v>
      </c>
      <c r="BN59" s="8">
        <f t="shared" si="23"/>
        <v>26.91</v>
      </c>
      <c r="BO59" s="8">
        <f t="shared" si="24"/>
        <v>26.91</v>
      </c>
      <c r="BP59" s="138">
        <f t="shared" si="25"/>
        <v>-0.96999999999999886</v>
      </c>
      <c r="BQ59" s="138">
        <f t="shared" si="26"/>
        <v>-0.96999999999999886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880</v>
      </c>
      <c r="G60" s="16">
        <f>'[3]04'!G62</f>
        <v>0</v>
      </c>
      <c r="H60" s="17">
        <f t="shared" si="27"/>
        <v>1200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25.94</v>
      </c>
      <c r="AU60" s="8">
        <v>25.94</v>
      </c>
      <c r="AW60" s="203">
        <v>26.91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26.91</v>
      </c>
      <c r="BD60" s="203">
        <v>26.91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26.91</v>
      </c>
      <c r="BL60" s="8">
        <f t="shared" si="21"/>
        <v>25.94</v>
      </c>
      <c r="BM60" s="8">
        <f t="shared" si="22"/>
        <v>25.94</v>
      </c>
      <c r="BN60" s="8">
        <f t="shared" si="23"/>
        <v>26.91</v>
      </c>
      <c r="BO60" s="8">
        <f t="shared" si="24"/>
        <v>26.91</v>
      </c>
      <c r="BP60" s="138">
        <f t="shared" si="25"/>
        <v>-0.96999999999999886</v>
      </c>
      <c r="BQ60" s="138">
        <f t="shared" si="26"/>
        <v>-0.96999999999999886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880</v>
      </c>
      <c r="G61" s="16">
        <f>'[3]04'!G63</f>
        <v>0</v>
      </c>
      <c r="H61" s="17">
        <f t="shared" si="27"/>
        <v>1200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25.94</v>
      </c>
      <c r="AU61" s="8">
        <v>25.94</v>
      </c>
      <c r="AW61" s="203">
        <v>26.91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26.91</v>
      </c>
      <c r="BD61" s="203">
        <v>26.91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26.91</v>
      </c>
      <c r="BL61" s="8">
        <f t="shared" si="21"/>
        <v>25.94</v>
      </c>
      <c r="BM61" s="8">
        <f t="shared" si="22"/>
        <v>25.94</v>
      </c>
      <c r="BN61" s="8">
        <f t="shared" si="23"/>
        <v>26.91</v>
      </c>
      <c r="BO61" s="8">
        <f t="shared" si="24"/>
        <v>26.91</v>
      </c>
      <c r="BP61" s="138">
        <f t="shared" si="25"/>
        <v>-0.96999999999999886</v>
      </c>
      <c r="BQ61" s="138">
        <f t="shared" si="26"/>
        <v>-0.96999999999999886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880</v>
      </c>
      <c r="G62" s="16">
        <f>'[3]04'!G64</f>
        <v>0</v>
      </c>
      <c r="H62" s="17">
        <f t="shared" si="27"/>
        <v>1200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25.94</v>
      </c>
      <c r="AU62" s="8">
        <v>25.94</v>
      </c>
      <c r="AW62" s="203">
        <v>26.91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26.91</v>
      </c>
      <c r="BD62" s="203">
        <v>26.91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26.91</v>
      </c>
      <c r="BL62" s="8">
        <f t="shared" si="21"/>
        <v>25.94</v>
      </c>
      <c r="BM62" s="8">
        <f t="shared" si="22"/>
        <v>25.94</v>
      </c>
      <c r="BN62" s="8">
        <f t="shared" si="23"/>
        <v>26.91</v>
      </c>
      <c r="BO62" s="8">
        <f t="shared" si="24"/>
        <v>26.91</v>
      </c>
      <c r="BP62" s="138">
        <f t="shared" si="25"/>
        <v>-0.96999999999999886</v>
      </c>
      <c r="BQ62" s="138">
        <f t="shared" si="26"/>
        <v>-0.96999999999999886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880</v>
      </c>
      <c r="G63" s="16">
        <f>'[3]04'!G65</f>
        <v>0</v>
      </c>
      <c r="H63" s="17">
        <f t="shared" si="27"/>
        <v>1200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25.94</v>
      </c>
      <c r="AU63" s="8">
        <v>25.94</v>
      </c>
      <c r="AW63" s="203">
        <v>26.91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26.91</v>
      </c>
      <c r="BD63" s="203">
        <v>26.91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26.91</v>
      </c>
      <c r="BL63" s="8">
        <f t="shared" si="21"/>
        <v>25.94</v>
      </c>
      <c r="BM63" s="8">
        <f t="shared" si="22"/>
        <v>25.94</v>
      </c>
      <c r="BN63" s="8">
        <f t="shared" si="23"/>
        <v>26.91</v>
      </c>
      <c r="BO63" s="8">
        <f t="shared" si="24"/>
        <v>26.91</v>
      </c>
      <c r="BP63" s="138">
        <f t="shared" si="25"/>
        <v>-0.96999999999999886</v>
      </c>
      <c r="BQ63" s="138">
        <f t="shared" si="26"/>
        <v>-0.96999999999999886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880</v>
      </c>
      <c r="G64" s="16">
        <f>'[3]04'!G66</f>
        <v>0</v>
      </c>
      <c r="H64" s="17">
        <f t="shared" si="27"/>
        <v>1200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25.94</v>
      </c>
      <c r="AU64" s="8">
        <v>25.94</v>
      </c>
      <c r="AW64" s="203">
        <v>26.91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26.91</v>
      </c>
      <c r="BD64" s="203">
        <v>26.91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26.91</v>
      </c>
      <c r="BL64" s="8">
        <f t="shared" si="21"/>
        <v>25.94</v>
      </c>
      <c r="BM64" s="8">
        <f t="shared" si="22"/>
        <v>25.94</v>
      </c>
      <c r="BN64" s="8">
        <f t="shared" si="23"/>
        <v>26.91</v>
      </c>
      <c r="BO64" s="8">
        <f t="shared" si="24"/>
        <v>26.91</v>
      </c>
      <c r="BP64" s="138">
        <f t="shared" si="25"/>
        <v>-0.96999999999999886</v>
      </c>
      <c r="BQ64" s="138">
        <f t="shared" si="26"/>
        <v>-0.96999999999999886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880</v>
      </c>
      <c r="G65" s="16">
        <f>'[3]04'!G67</f>
        <v>0</v>
      </c>
      <c r="H65" s="17">
        <f t="shared" si="27"/>
        <v>1200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25.94</v>
      </c>
      <c r="AU65" s="8">
        <v>25.94</v>
      </c>
      <c r="AW65" s="203">
        <v>26.91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26.91</v>
      </c>
      <c r="BD65" s="203">
        <v>26.91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26.91</v>
      </c>
      <c r="BL65" s="8">
        <f t="shared" si="21"/>
        <v>25.94</v>
      </c>
      <c r="BM65" s="8">
        <f t="shared" si="22"/>
        <v>25.94</v>
      </c>
      <c r="BN65" s="8">
        <f t="shared" si="23"/>
        <v>26.91</v>
      </c>
      <c r="BO65" s="8">
        <f t="shared" si="24"/>
        <v>26.91</v>
      </c>
      <c r="BP65" s="138">
        <f t="shared" si="25"/>
        <v>-0.96999999999999886</v>
      </c>
      <c r="BQ65" s="138">
        <f t="shared" si="26"/>
        <v>-0.96999999999999886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880</v>
      </c>
      <c r="G66" s="16">
        <f>'[3]04'!G68</f>
        <v>0</v>
      </c>
      <c r="H66" s="17">
        <f t="shared" si="27"/>
        <v>1200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25.94</v>
      </c>
      <c r="AU66" s="8">
        <v>25.94</v>
      </c>
      <c r="AW66" s="203">
        <v>26.91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26.91</v>
      </c>
      <c r="BD66" s="203">
        <v>26.91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26.91</v>
      </c>
      <c r="BL66" s="8">
        <f t="shared" si="21"/>
        <v>25.94</v>
      </c>
      <c r="BM66" s="8">
        <f t="shared" si="22"/>
        <v>25.94</v>
      </c>
      <c r="BN66" s="8">
        <f t="shared" si="23"/>
        <v>26.91</v>
      </c>
      <c r="BO66" s="8">
        <f t="shared" si="24"/>
        <v>26.91</v>
      </c>
      <c r="BP66" s="138">
        <f t="shared" si="25"/>
        <v>-0.96999999999999886</v>
      </c>
      <c r="BQ66" s="138">
        <f t="shared" si="26"/>
        <v>-0.96999999999999886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880</v>
      </c>
      <c r="G67" s="16">
        <f>'[3]04'!G69</f>
        <v>0</v>
      </c>
      <c r="H67" s="17">
        <f t="shared" si="27"/>
        <v>1200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25.94</v>
      </c>
      <c r="AU67" s="8">
        <v>25.94</v>
      </c>
      <c r="AW67" s="203">
        <v>26.91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26.91</v>
      </c>
      <c r="BD67" s="203">
        <v>26.91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26.91</v>
      </c>
      <c r="BL67" s="8">
        <f t="shared" si="21"/>
        <v>25.94</v>
      </c>
      <c r="BM67" s="8">
        <f t="shared" si="22"/>
        <v>25.94</v>
      </c>
      <c r="BN67" s="8">
        <f t="shared" si="23"/>
        <v>26.91</v>
      </c>
      <c r="BO67" s="8">
        <f t="shared" si="24"/>
        <v>26.91</v>
      </c>
      <c r="BP67" s="138">
        <f t="shared" si="25"/>
        <v>-0.96999999999999886</v>
      </c>
      <c r="BQ67" s="138">
        <f t="shared" si="26"/>
        <v>-0.96999999999999886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880</v>
      </c>
      <c r="G68" s="16">
        <f>'[3]04'!G70</f>
        <v>0</v>
      </c>
      <c r="H68" s="17">
        <f t="shared" si="27"/>
        <v>1200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25.94</v>
      </c>
      <c r="AU68" s="8">
        <v>25.94</v>
      </c>
      <c r="AW68" s="203">
        <v>26.91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26.91</v>
      </c>
      <c r="BD68" s="203">
        <v>26.91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26.91</v>
      </c>
      <c r="BL68" s="8">
        <f t="shared" ref="BL68:BL98" si="53">AT68</f>
        <v>25.94</v>
      </c>
      <c r="BM68" s="8">
        <f t="shared" ref="BM68:BM98" si="54">AU68</f>
        <v>25.94</v>
      </c>
      <c r="BN68" s="8">
        <f t="shared" ref="BN68:BN98" si="55">BC68</f>
        <v>26.91</v>
      </c>
      <c r="BO68" s="8">
        <f t="shared" ref="BO68:BO98" si="56">BJ68</f>
        <v>26.91</v>
      </c>
      <c r="BP68" s="138">
        <f t="shared" ref="BP68:BP98" si="57">BL68-BN68</f>
        <v>-0.96999999999999886</v>
      </c>
      <c r="BQ68" s="138">
        <f t="shared" ref="BQ68:BQ98" si="58">BM68-BO68</f>
        <v>-0.96999999999999886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880</v>
      </c>
      <c r="G69" s="16">
        <f>'[3]04'!G71</f>
        <v>0</v>
      </c>
      <c r="H69" s="17">
        <f t="shared" ref="H69:H98" si="59">SUM(B69:G69)</f>
        <v>1200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25.94</v>
      </c>
      <c r="AU69" s="8">
        <v>25.94</v>
      </c>
      <c r="AW69" s="203">
        <v>26.91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26.91</v>
      </c>
      <c r="BD69" s="203">
        <v>26.91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26.91</v>
      </c>
      <c r="BL69" s="8">
        <f t="shared" si="53"/>
        <v>25.94</v>
      </c>
      <c r="BM69" s="8">
        <f t="shared" si="54"/>
        <v>25.94</v>
      </c>
      <c r="BN69" s="8">
        <f t="shared" si="55"/>
        <v>26.91</v>
      </c>
      <c r="BO69" s="8">
        <f t="shared" si="56"/>
        <v>26.91</v>
      </c>
      <c r="BP69" s="138">
        <f t="shared" si="57"/>
        <v>-0.96999999999999886</v>
      </c>
      <c r="BQ69" s="138">
        <f t="shared" si="58"/>
        <v>-0.96999999999999886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880</v>
      </c>
      <c r="G70" s="16">
        <f>'[3]04'!G72</f>
        <v>0</v>
      </c>
      <c r="H70" s="17">
        <f t="shared" si="59"/>
        <v>1200</v>
      </c>
      <c r="I70" s="15">
        <f>'[3]04'!J72</f>
        <v>323.81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323.81</v>
      </c>
      <c r="P70" s="18">
        <f>frq!C70</f>
        <v>1</v>
      </c>
      <c r="Q70" s="15">
        <f t="shared" si="33"/>
        <v>323.81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323.81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269.98999999999995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269.98999999999995</v>
      </c>
      <c r="AT70" s="8">
        <v>25.94</v>
      </c>
      <c r="AU70" s="8">
        <v>25.94</v>
      </c>
      <c r="AW70" s="203">
        <v>26.91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26.91</v>
      </c>
      <c r="BD70" s="203">
        <v>26.91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26.91</v>
      </c>
      <c r="BL70" s="8">
        <f t="shared" si="53"/>
        <v>25.94</v>
      </c>
      <c r="BM70" s="8">
        <f t="shared" si="54"/>
        <v>25.94</v>
      </c>
      <c r="BN70" s="8">
        <f t="shared" si="55"/>
        <v>26.91</v>
      </c>
      <c r="BO70" s="8">
        <f t="shared" si="56"/>
        <v>26.91</v>
      </c>
      <c r="BP70" s="138">
        <f t="shared" si="57"/>
        <v>-0.96999999999999886</v>
      </c>
      <c r="BQ70" s="138">
        <f t="shared" si="58"/>
        <v>-0.96999999999999886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880</v>
      </c>
      <c r="G71" s="16">
        <f>'[3]04'!G73</f>
        <v>0</v>
      </c>
      <c r="H71" s="17">
        <f t="shared" si="59"/>
        <v>1200</v>
      </c>
      <c r="I71" s="15">
        <f>'[3]04'!J73</f>
        <v>323.81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323.81</v>
      </c>
      <c r="P71" s="18">
        <f>frq!C71</f>
        <v>1</v>
      </c>
      <c r="Q71" s="15">
        <f t="shared" si="33"/>
        <v>323.81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323.81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269.98999999999995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269.98999999999995</v>
      </c>
      <c r="AT71" s="8">
        <v>25.94</v>
      </c>
      <c r="AU71" s="8">
        <v>25.94</v>
      </c>
      <c r="AW71" s="203">
        <v>26.91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26.91</v>
      </c>
      <c r="BD71" s="203">
        <v>26.91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26.91</v>
      </c>
      <c r="BL71" s="8">
        <f t="shared" si="53"/>
        <v>25.94</v>
      </c>
      <c r="BM71" s="8">
        <f t="shared" si="54"/>
        <v>25.94</v>
      </c>
      <c r="BN71" s="8">
        <f t="shared" si="55"/>
        <v>26.91</v>
      </c>
      <c r="BO71" s="8">
        <f t="shared" si="56"/>
        <v>26.91</v>
      </c>
      <c r="BP71" s="138">
        <f t="shared" si="57"/>
        <v>-0.96999999999999886</v>
      </c>
      <c r="BQ71" s="138">
        <f t="shared" si="58"/>
        <v>-0.96999999999999886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880</v>
      </c>
      <c r="G72" s="16">
        <f>'[3]04'!G74</f>
        <v>0</v>
      </c>
      <c r="H72" s="17">
        <f t="shared" si="59"/>
        <v>1200</v>
      </c>
      <c r="I72" s="15">
        <f>'[3]04'!J74</f>
        <v>270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25.94</v>
      </c>
      <c r="AU72" s="8">
        <v>25.94</v>
      </c>
      <c r="AW72" s="203">
        <v>26.91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26.91</v>
      </c>
      <c r="BD72" s="203">
        <v>26.91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26.91</v>
      </c>
      <c r="BL72" s="8">
        <f t="shared" si="53"/>
        <v>25.94</v>
      </c>
      <c r="BM72" s="8">
        <f t="shared" si="54"/>
        <v>25.94</v>
      </c>
      <c r="BN72" s="8">
        <f t="shared" si="55"/>
        <v>26.91</v>
      </c>
      <c r="BO72" s="8">
        <f t="shared" si="56"/>
        <v>26.91</v>
      </c>
      <c r="BP72" s="138">
        <f t="shared" si="57"/>
        <v>-0.96999999999999886</v>
      </c>
      <c r="BQ72" s="138">
        <f t="shared" si="58"/>
        <v>-0.96999999999999886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880</v>
      </c>
      <c r="G73" s="16">
        <f>'[3]04'!G75</f>
        <v>0</v>
      </c>
      <c r="H73" s="17">
        <f t="shared" si="59"/>
        <v>1200</v>
      </c>
      <c r="I73" s="15">
        <f>'[3]04'!J75</f>
        <v>270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25.94</v>
      </c>
      <c r="AU73" s="8">
        <v>25.94</v>
      </c>
      <c r="AW73" s="203">
        <v>26.91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26.91</v>
      </c>
      <c r="BD73" s="203">
        <v>26.91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26.91</v>
      </c>
      <c r="BL73" s="8">
        <f t="shared" si="53"/>
        <v>25.94</v>
      </c>
      <c r="BM73" s="8">
        <f t="shared" si="54"/>
        <v>25.94</v>
      </c>
      <c r="BN73" s="8">
        <f t="shared" si="55"/>
        <v>26.91</v>
      </c>
      <c r="BO73" s="8">
        <f t="shared" si="56"/>
        <v>26.91</v>
      </c>
      <c r="BP73" s="138">
        <f t="shared" si="57"/>
        <v>-0.96999999999999886</v>
      </c>
      <c r="BQ73" s="138">
        <f t="shared" si="58"/>
        <v>-0.96999999999999886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880</v>
      </c>
      <c r="G74" s="16">
        <f>'[3]04'!G76</f>
        <v>0</v>
      </c>
      <c r="H74" s="17">
        <f t="shared" si="59"/>
        <v>1200</v>
      </c>
      <c r="I74" s="15">
        <f>'[3]04'!J76</f>
        <v>270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25.94</v>
      </c>
      <c r="AU74" s="8">
        <v>25.94</v>
      </c>
      <c r="AW74" s="203">
        <v>26.91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26.91</v>
      </c>
      <c r="BD74" s="203">
        <v>26.91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26.91</v>
      </c>
      <c r="BL74" s="8">
        <f t="shared" si="53"/>
        <v>25.94</v>
      </c>
      <c r="BM74" s="8">
        <f t="shared" si="54"/>
        <v>25.94</v>
      </c>
      <c r="BN74" s="8">
        <f t="shared" si="55"/>
        <v>26.91</v>
      </c>
      <c r="BO74" s="8">
        <f t="shared" si="56"/>
        <v>26.91</v>
      </c>
      <c r="BP74" s="138">
        <f t="shared" si="57"/>
        <v>-0.96999999999999886</v>
      </c>
      <c r="BQ74" s="138">
        <f t="shared" si="58"/>
        <v>-0.96999999999999886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890</v>
      </c>
      <c r="G75" s="16">
        <f>'[3]04'!G77</f>
        <v>0</v>
      </c>
      <c r="H75" s="17">
        <f t="shared" si="59"/>
        <v>1210</v>
      </c>
      <c r="I75" s="15">
        <f>'[3]04'!J77</f>
        <v>270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25.94</v>
      </c>
      <c r="AU75" s="8">
        <v>25.94</v>
      </c>
      <c r="AW75" s="203">
        <v>26.91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26.91</v>
      </c>
      <c r="BD75" s="203">
        <v>26.91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26.91</v>
      </c>
      <c r="BL75" s="8">
        <f t="shared" si="53"/>
        <v>25.94</v>
      </c>
      <c r="BM75" s="8">
        <f t="shared" si="54"/>
        <v>25.94</v>
      </c>
      <c r="BN75" s="8">
        <f t="shared" si="55"/>
        <v>26.91</v>
      </c>
      <c r="BO75" s="8">
        <f t="shared" si="56"/>
        <v>26.91</v>
      </c>
      <c r="BP75" s="138">
        <f t="shared" si="57"/>
        <v>-0.96999999999999886</v>
      </c>
      <c r="BQ75" s="138">
        <f t="shared" si="58"/>
        <v>-0.96999999999999886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890</v>
      </c>
      <c r="G76" s="16">
        <f>'[3]04'!G78</f>
        <v>0</v>
      </c>
      <c r="H76" s="17">
        <f t="shared" si="59"/>
        <v>1210</v>
      </c>
      <c r="I76" s="15">
        <f>'[3]04'!J78</f>
        <v>270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25.94</v>
      </c>
      <c r="AU76" s="8">
        <v>25.94</v>
      </c>
      <c r="AW76" s="203">
        <v>26.91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26.91</v>
      </c>
      <c r="BD76" s="203">
        <v>26.91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26.91</v>
      </c>
      <c r="BL76" s="8">
        <f t="shared" si="53"/>
        <v>25.94</v>
      </c>
      <c r="BM76" s="8">
        <f t="shared" si="54"/>
        <v>25.94</v>
      </c>
      <c r="BN76" s="8">
        <f t="shared" si="55"/>
        <v>26.91</v>
      </c>
      <c r="BO76" s="8">
        <f t="shared" si="56"/>
        <v>26.91</v>
      </c>
      <c r="BP76" s="138">
        <f t="shared" si="57"/>
        <v>-0.96999999999999886</v>
      </c>
      <c r="BQ76" s="138">
        <f t="shared" si="58"/>
        <v>-0.96999999999999886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890</v>
      </c>
      <c r="G77" s="16">
        <f>'[3]04'!G79</f>
        <v>0</v>
      </c>
      <c r="H77" s="17">
        <f t="shared" si="59"/>
        <v>1210</v>
      </c>
      <c r="I77" s="15">
        <f>'[3]04'!J79</f>
        <v>270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25.94</v>
      </c>
      <c r="AU77" s="8">
        <v>25.94</v>
      </c>
      <c r="AW77" s="203">
        <v>26.91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26.91</v>
      </c>
      <c r="BD77" s="203">
        <v>26.91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26.91</v>
      </c>
      <c r="BL77" s="8">
        <f t="shared" si="53"/>
        <v>25.94</v>
      </c>
      <c r="BM77" s="8">
        <f t="shared" si="54"/>
        <v>25.94</v>
      </c>
      <c r="BN77" s="8">
        <f t="shared" si="55"/>
        <v>26.91</v>
      </c>
      <c r="BO77" s="8">
        <f t="shared" si="56"/>
        <v>26.91</v>
      </c>
      <c r="BP77" s="138">
        <f t="shared" si="57"/>
        <v>-0.96999999999999886</v>
      </c>
      <c r="BQ77" s="138">
        <f t="shared" si="58"/>
        <v>-0.96999999999999886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890</v>
      </c>
      <c r="G78" s="16">
        <f>'[3]04'!G80</f>
        <v>0</v>
      </c>
      <c r="H78" s="17">
        <f t="shared" si="59"/>
        <v>1210</v>
      </c>
      <c r="I78" s="15">
        <f>'[3]04'!J80</f>
        <v>270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25.94</v>
      </c>
      <c r="AU78" s="8">
        <v>25.94</v>
      </c>
      <c r="AW78" s="203">
        <v>26.91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26.91</v>
      </c>
      <c r="BD78" s="203">
        <v>26.91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26.91</v>
      </c>
      <c r="BL78" s="8">
        <f t="shared" si="53"/>
        <v>25.94</v>
      </c>
      <c r="BM78" s="8">
        <f t="shared" si="54"/>
        <v>25.94</v>
      </c>
      <c r="BN78" s="8">
        <f t="shared" si="55"/>
        <v>26.91</v>
      </c>
      <c r="BO78" s="8">
        <f t="shared" si="56"/>
        <v>26.91</v>
      </c>
      <c r="BP78" s="138">
        <f t="shared" si="57"/>
        <v>-0.96999999999999886</v>
      </c>
      <c r="BQ78" s="138">
        <f t="shared" si="58"/>
        <v>-0.96999999999999886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890</v>
      </c>
      <c r="G79" s="16">
        <f>'[3]04'!G81</f>
        <v>0</v>
      </c>
      <c r="H79" s="17">
        <f t="shared" si="59"/>
        <v>1210</v>
      </c>
      <c r="I79" s="15">
        <f>'[3]04'!J81</f>
        <v>270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26.91</v>
      </c>
      <c r="AE79" s="8">
        <f t="shared" si="43"/>
        <v>26.91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26.91</v>
      </c>
      <c r="AL79" s="8">
        <f t="shared" si="35"/>
        <v>216.18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216.18</v>
      </c>
      <c r="AT79" s="8">
        <v>25.94</v>
      </c>
      <c r="AU79" s="8">
        <v>25.94</v>
      </c>
      <c r="AW79" s="203">
        <v>26.91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26.91</v>
      </c>
      <c r="BD79" s="203">
        <v>26.91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26.91</v>
      </c>
      <c r="BL79" s="8">
        <f t="shared" si="53"/>
        <v>25.94</v>
      </c>
      <c r="BM79" s="8">
        <f t="shared" si="54"/>
        <v>25.94</v>
      </c>
      <c r="BN79" s="8">
        <f t="shared" si="55"/>
        <v>26.91</v>
      </c>
      <c r="BO79" s="8">
        <f t="shared" si="56"/>
        <v>26.91</v>
      </c>
      <c r="BP79" s="138">
        <f t="shared" si="57"/>
        <v>-0.96999999999999886</v>
      </c>
      <c r="BQ79" s="138">
        <f t="shared" si="58"/>
        <v>-0.96999999999999886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890</v>
      </c>
      <c r="G80" s="16">
        <f>'[3]04'!G82</f>
        <v>0</v>
      </c>
      <c r="H80" s="17">
        <f t="shared" si="59"/>
        <v>1210</v>
      </c>
      <c r="I80" s="15">
        <f>'[3]04'!J82</f>
        <v>270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26.91</v>
      </c>
      <c r="AE80" s="8">
        <f t="shared" si="43"/>
        <v>26.91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26.91</v>
      </c>
      <c r="AL80" s="8">
        <f t="shared" si="35"/>
        <v>216.18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216.18</v>
      </c>
      <c r="AT80" s="8">
        <v>25.94</v>
      </c>
      <c r="AU80" s="8">
        <v>25.94</v>
      </c>
      <c r="AW80" s="203">
        <v>26.91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26.91</v>
      </c>
      <c r="BD80" s="203">
        <v>26.91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26.91</v>
      </c>
      <c r="BL80" s="8">
        <f t="shared" si="53"/>
        <v>25.94</v>
      </c>
      <c r="BM80" s="8">
        <f t="shared" si="54"/>
        <v>25.94</v>
      </c>
      <c r="BN80" s="8">
        <f t="shared" si="55"/>
        <v>26.91</v>
      </c>
      <c r="BO80" s="8">
        <f t="shared" si="56"/>
        <v>26.91</v>
      </c>
      <c r="BP80" s="138">
        <f t="shared" si="57"/>
        <v>-0.96999999999999886</v>
      </c>
      <c r="BQ80" s="138">
        <f t="shared" si="58"/>
        <v>-0.96999999999999886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890</v>
      </c>
      <c r="G81" s="16">
        <f>'[3]04'!G83</f>
        <v>0</v>
      </c>
      <c r="H81" s="17">
        <f t="shared" si="59"/>
        <v>1210</v>
      </c>
      <c r="I81" s="15">
        <f>'[3]04'!J83</f>
        <v>289.04000000000002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289.04000000000002</v>
      </c>
      <c r="P81" s="18">
        <f>frq!C81</f>
        <v>1</v>
      </c>
      <c r="Q81" s="15">
        <f t="shared" si="33"/>
        <v>289.04000000000002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289.04000000000002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225.04000000000002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225.04000000000002</v>
      </c>
      <c r="AT81" s="8">
        <v>30.84</v>
      </c>
      <c r="AU81" s="8">
        <v>30.84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30.84</v>
      </c>
      <c r="BM81" s="8">
        <f t="shared" si="54"/>
        <v>30.84</v>
      </c>
      <c r="BN81" s="8">
        <f t="shared" si="55"/>
        <v>32</v>
      </c>
      <c r="BO81" s="8">
        <f t="shared" si="56"/>
        <v>32</v>
      </c>
      <c r="BP81" s="138">
        <f t="shared" si="57"/>
        <v>-1.1600000000000001</v>
      </c>
      <c r="BQ81" s="138">
        <f t="shared" si="58"/>
        <v>-1.1600000000000001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890</v>
      </c>
      <c r="G82" s="16">
        <f>'[3]04'!G84</f>
        <v>0</v>
      </c>
      <c r="H82" s="17">
        <f t="shared" si="59"/>
        <v>1210</v>
      </c>
      <c r="I82" s="15">
        <f>'[3]04'!J84</f>
        <v>289.04000000000002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289.04000000000002</v>
      </c>
      <c r="P82" s="18">
        <f>frq!C82</f>
        <v>1</v>
      </c>
      <c r="Q82" s="15">
        <f t="shared" si="33"/>
        <v>289.04000000000002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289.04000000000002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225.04000000000002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225.04000000000002</v>
      </c>
      <c r="AT82" s="8">
        <v>30.84</v>
      </c>
      <c r="AU82" s="8">
        <v>30.84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30.84</v>
      </c>
      <c r="BM82" s="8">
        <f t="shared" si="54"/>
        <v>30.84</v>
      </c>
      <c r="BN82" s="8">
        <f t="shared" si="55"/>
        <v>32</v>
      </c>
      <c r="BO82" s="8">
        <f t="shared" si="56"/>
        <v>32</v>
      </c>
      <c r="BP82" s="138">
        <f t="shared" si="57"/>
        <v>-1.1600000000000001</v>
      </c>
      <c r="BQ82" s="138">
        <f t="shared" si="58"/>
        <v>-1.1600000000000001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890</v>
      </c>
      <c r="G83" s="16">
        <f>'[3]04'!G85</f>
        <v>0</v>
      </c>
      <c r="H83" s="17">
        <f t="shared" si="59"/>
        <v>1210</v>
      </c>
      <c r="I83" s="15">
        <f>'[3]04'!J85</f>
        <v>289.04000000000002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289.04000000000002</v>
      </c>
      <c r="P83" s="18">
        <f>frq!C83</f>
        <v>1</v>
      </c>
      <c r="Q83" s="15">
        <f t="shared" si="33"/>
        <v>289.04000000000002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289.04000000000002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225.04000000000002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225.04000000000002</v>
      </c>
      <c r="AT83" s="8">
        <v>30.84</v>
      </c>
      <c r="AU83" s="8">
        <v>30.84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30.84</v>
      </c>
      <c r="BM83" s="8">
        <f t="shared" si="54"/>
        <v>30.84</v>
      </c>
      <c r="BN83" s="8">
        <f t="shared" si="55"/>
        <v>32</v>
      </c>
      <c r="BO83" s="8">
        <f t="shared" si="56"/>
        <v>32</v>
      </c>
      <c r="BP83" s="138">
        <f t="shared" si="57"/>
        <v>-1.1600000000000001</v>
      </c>
      <c r="BQ83" s="138">
        <f t="shared" si="58"/>
        <v>-1.1600000000000001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890</v>
      </c>
      <c r="G84" s="16">
        <f>'[3]04'!G86</f>
        <v>0</v>
      </c>
      <c r="H84" s="17">
        <f t="shared" si="59"/>
        <v>1210</v>
      </c>
      <c r="I84" s="15">
        <f>'[3]04'!J86</f>
        <v>289.04000000000002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289.04000000000002</v>
      </c>
      <c r="P84" s="18">
        <f>frq!C84</f>
        <v>1</v>
      </c>
      <c r="Q84" s="15">
        <f t="shared" si="33"/>
        <v>289.04000000000002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289.04000000000002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225.04000000000002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225.04000000000002</v>
      </c>
      <c r="AT84" s="8">
        <v>30.84</v>
      </c>
      <c r="AU84" s="8">
        <v>30.84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30.84</v>
      </c>
      <c r="BM84" s="8">
        <f t="shared" si="54"/>
        <v>30.84</v>
      </c>
      <c r="BN84" s="8">
        <f t="shared" si="55"/>
        <v>32</v>
      </c>
      <c r="BO84" s="8">
        <f t="shared" si="56"/>
        <v>32</v>
      </c>
      <c r="BP84" s="138">
        <f t="shared" si="57"/>
        <v>-1.1600000000000001</v>
      </c>
      <c r="BQ84" s="138">
        <f t="shared" si="58"/>
        <v>-1.1600000000000001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890</v>
      </c>
      <c r="G85" s="16">
        <f>'[3]04'!G87</f>
        <v>0</v>
      </c>
      <c r="H85" s="17">
        <f t="shared" si="59"/>
        <v>1210</v>
      </c>
      <c r="I85" s="15">
        <f>'[3]04'!J87</f>
        <v>289.04000000000002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289.04000000000002</v>
      </c>
      <c r="P85" s="18">
        <f>frq!C85</f>
        <v>1</v>
      </c>
      <c r="Q85" s="15">
        <f t="shared" si="33"/>
        <v>289.04000000000002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289.04000000000002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225.04000000000002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225.04000000000002</v>
      </c>
      <c r="AT85" s="8">
        <v>30.84</v>
      </c>
      <c r="AU85" s="8">
        <v>30.84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30.84</v>
      </c>
      <c r="BM85" s="8">
        <f t="shared" si="54"/>
        <v>30.84</v>
      </c>
      <c r="BN85" s="8">
        <f t="shared" si="55"/>
        <v>32</v>
      </c>
      <c r="BO85" s="8">
        <f t="shared" si="56"/>
        <v>32</v>
      </c>
      <c r="BP85" s="138">
        <f t="shared" si="57"/>
        <v>-1.1600000000000001</v>
      </c>
      <c r="BQ85" s="138">
        <f t="shared" si="58"/>
        <v>-1.1600000000000001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890</v>
      </c>
      <c r="G86" s="16">
        <f>'[3]04'!G88</f>
        <v>0</v>
      </c>
      <c r="H86" s="17">
        <f t="shared" si="59"/>
        <v>1210</v>
      </c>
      <c r="I86" s="15">
        <f>'[3]04'!J88</f>
        <v>289.04000000000002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289.04000000000002</v>
      </c>
      <c r="P86" s="18">
        <f>frq!C86</f>
        <v>1</v>
      </c>
      <c r="Q86" s="15">
        <f t="shared" si="33"/>
        <v>289.04000000000002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289.04000000000002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225.04000000000002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225.04000000000002</v>
      </c>
      <c r="AT86" s="8">
        <v>30.84</v>
      </c>
      <c r="AU86" s="8">
        <v>30.84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30.84</v>
      </c>
      <c r="BM86" s="8">
        <f t="shared" si="54"/>
        <v>30.84</v>
      </c>
      <c r="BN86" s="8">
        <f t="shared" si="55"/>
        <v>32</v>
      </c>
      <c r="BO86" s="8">
        <f t="shared" si="56"/>
        <v>32</v>
      </c>
      <c r="BP86" s="138">
        <f t="shared" si="57"/>
        <v>-1.1600000000000001</v>
      </c>
      <c r="BQ86" s="138">
        <f t="shared" si="58"/>
        <v>-1.1600000000000001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890</v>
      </c>
      <c r="G87" s="16">
        <f>'[3]04'!G89</f>
        <v>0</v>
      </c>
      <c r="H87" s="17">
        <f t="shared" si="59"/>
        <v>1210</v>
      </c>
      <c r="I87" s="15">
        <f>'[3]04'!J89</f>
        <v>289.04000000000002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289.04000000000002</v>
      </c>
      <c r="P87" s="18">
        <f>frq!C87</f>
        <v>1</v>
      </c>
      <c r="Q87" s="15">
        <f t="shared" si="33"/>
        <v>289.04000000000002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289.04000000000002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225.04000000000002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225.04000000000002</v>
      </c>
      <c r="AT87" s="8">
        <v>30.84</v>
      </c>
      <c r="AU87" s="8">
        <v>30.84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30.84</v>
      </c>
      <c r="BM87" s="8">
        <f t="shared" si="54"/>
        <v>30.84</v>
      </c>
      <c r="BN87" s="8">
        <f t="shared" si="55"/>
        <v>32</v>
      </c>
      <c r="BO87" s="8">
        <f t="shared" si="56"/>
        <v>32</v>
      </c>
      <c r="BP87" s="138">
        <f t="shared" si="57"/>
        <v>-1.1600000000000001</v>
      </c>
      <c r="BQ87" s="138">
        <f t="shared" si="58"/>
        <v>-1.1600000000000001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890</v>
      </c>
      <c r="G88" s="16">
        <f>'[3]04'!G90</f>
        <v>0</v>
      </c>
      <c r="H88" s="17">
        <f t="shared" si="59"/>
        <v>1210</v>
      </c>
      <c r="I88" s="15">
        <f>'[3]04'!J90</f>
        <v>289.04000000000002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289.04000000000002</v>
      </c>
      <c r="P88" s="18">
        <f>frq!C88</f>
        <v>1</v>
      </c>
      <c r="Q88" s="15">
        <f t="shared" si="33"/>
        <v>289.04000000000002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289.04000000000002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225.04000000000002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225.04000000000002</v>
      </c>
      <c r="AT88" s="8">
        <v>30.84</v>
      </c>
      <c r="AU88" s="8">
        <v>30.84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30.84</v>
      </c>
      <c r="BM88" s="8">
        <f t="shared" si="54"/>
        <v>30.84</v>
      </c>
      <c r="BN88" s="8">
        <f t="shared" si="55"/>
        <v>32</v>
      </c>
      <c r="BO88" s="8">
        <f t="shared" si="56"/>
        <v>32</v>
      </c>
      <c r="BP88" s="138">
        <f t="shared" si="57"/>
        <v>-1.1600000000000001</v>
      </c>
      <c r="BQ88" s="138">
        <f t="shared" si="58"/>
        <v>-1.1600000000000001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890</v>
      </c>
      <c r="G89" s="16">
        <f>'[3]04'!G91</f>
        <v>0</v>
      </c>
      <c r="H89" s="17">
        <f t="shared" si="59"/>
        <v>1210</v>
      </c>
      <c r="I89" s="15">
        <f>'[3]04'!J91</f>
        <v>289.04000000000002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289.04000000000002</v>
      </c>
      <c r="P89" s="18">
        <f>frq!C89</f>
        <v>1</v>
      </c>
      <c r="Q89" s="15">
        <f t="shared" si="33"/>
        <v>289.04000000000002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289.04000000000002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225.04000000000002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225.04000000000002</v>
      </c>
      <c r="AT89" s="8">
        <v>30.84</v>
      </c>
      <c r="AU89" s="8">
        <v>30.84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30.84</v>
      </c>
      <c r="BM89" s="8">
        <f t="shared" si="54"/>
        <v>30.84</v>
      </c>
      <c r="BN89" s="8">
        <f t="shared" si="55"/>
        <v>32</v>
      </c>
      <c r="BO89" s="8">
        <f t="shared" si="56"/>
        <v>32</v>
      </c>
      <c r="BP89" s="138">
        <f t="shared" si="57"/>
        <v>-1.1600000000000001</v>
      </c>
      <c r="BQ89" s="138">
        <f t="shared" si="58"/>
        <v>-1.1600000000000001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890</v>
      </c>
      <c r="G90" s="16">
        <f>'[3]04'!G92</f>
        <v>0</v>
      </c>
      <c r="H90" s="17">
        <f t="shared" si="59"/>
        <v>1210</v>
      </c>
      <c r="I90" s="15">
        <f>'[3]04'!J92</f>
        <v>289.04000000000002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289.04000000000002</v>
      </c>
      <c r="P90" s="18">
        <f>frq!C90</f>
        <v>1</v>
      </c>
      <c r="Q90" s="15">
        <f t="shared" si="33"/>
        <v>289.04000000000002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289.04000000000002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225.04000000000002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225.04000000000002</v>
      </c>
      <c r="AT90" s="8">
        <v>30.84</v>
      </c>
      <c r="AU90" s="8">
        <v>30.84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30.84</v>
      </c>
      <c r="BM90" s="8">
        <f t="shared" si="54"/>
        <v>30.84</v>
      </c>
      <c r="BN90" s="8">
        <f t="shared" si="55"/>
        <v>32</v>
      </c>
      <c r="BO90" s="8">
        <f t="shared" si="56"/>
        <v>32</v>
      </c>
      <c r="BP90" s="138">
        <f t="shared" si="57"/>
        <v>-1.1600000000000001</v>
      </c>
      <c r="BQ90" s="138">
        <f t="shared" si="58"/>
        <v>-1.1600000000000001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890</v>
      </c>
      <c r="G91" s="16">
        <f>'[3]04'!G93</f>
        <v>0</v>
      </c>
      <c r="H91" s="17">
        <f t="shared" si="59"/>
        <v>1210</v>
      </c>
      <c r="I91" s="15">
        <f>'[3]04'!J93</f>
        <v>289.04000000000002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289.04000000000002</v>
      </c>
      <c r="P91" s="18">
        <f>frq!C91</f>
        <v>1</v>
      </c>
      <c r="Q91" s="15">
        <f t="shared" si="33"/>
        <v>289.04000000000002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289.04000000000002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225.04000000000002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225.04000000000002</v>
      </c>
      <c r="AT91" s="8">
        <v>30.84</v>
      </c>
      <c r="AU91" s="8">
        <v>30.84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30.84</v>
      </c>
      <c r="BM91" s="8">
        <f t="shared" si="54"/>
        <v>30.84</v>
      </c>
      <c r="BN91" s="8">
        <f t="shared" si="55"/>
        <v>32</v>
      </c>
      <c r="BO91" s="8">
        <f t="shared" si="56"/>
        <v>32</v>
      </c>
      <c r="BP91" s="138">
        <f t="shared" si="57"/>
        <v>-1.1600000000000001</v>
      </c>
      <c r="BQ91" s="138">
        <f t="shared" si="58"/>
        <v>-1.1600000000000001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890</v>
      </c>
      <c r="G92" s="16">
        <f>'[3]04'!G94</f>
        <v>0</v>
      </c>
      <c r="H92" s="17">
        <f t="shared" si="59"/>
        <v>1210</v>
      </c>
      <c r="I92" s="15">
        <f>'[3]04'!J94</f>
        <v>289.04000000000002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289.04000000000002</v>
      </c>
      <c r="P92" s="18">
        <f>frq!C92</f>
        <v>1</v>
      </c>
      <c r="Q92" s="15">
        <f t="shared" si="33"/>
        <v>289.04000000000002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289.04000000000002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225.04000000000002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225.04000000000002</v>
      </c>
      <c r="AT92" s="8">
        <v>30.84</v>
      </c>
      <c r="AU92" s="8">
        <v>30.84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30.84</v>
      </c>
      <c r="BM92" s="8">
        <f t="shared" si="54"/>
        <v>30.84</v>
      </c>
      <c r="BN92" s="8">
        <f t="shared" si="55"/>
        <v>32</v>
      </c>
      <c r="BO92" s="8">
        <f t="shared" si="56"/>
        <v>32</v>
      </c>
      <c r="BP92" s="138">
        <f t="shared" si="57"/>
        <v>-1.1600000000000001</v>
      </c>
      <c r="BQ92" s="138">
        <f t="shared" si="58"/>
        <v>-1.1600000000000001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890</v>
      </c>
      <c r="G93" s="16">
        <f>'[3]04'!G95</f>
        <v>0</v>
      </c>
      <c r="H93" s="17">
        <f t="shared" si="59"/>
        <v>1210</v>
      </c>
      <c r="I93" s="15">
        <f>'[3]04'!J95</f>
        <v>289.04000000000002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289.04000000000002</v>
      </c>
      <c r="P93" s="18">
        <f>frq!C93</f>
        <v>1</v>
      </c>
      <c r="Q93" s="15">
        <f t="shared" si="33"/>
        <v>289.04000000000002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289.04000000000002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225.04000000000002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225.04000000000002</v>
      </c>
      <c r="AT93" s="8">
        <v>30.84</v>
      </c>
      <c r="AU93" s="8">
        <v>30.84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30.84</v>
      </c>
      <c r="BM93" s="8">
        <f t="shared" si="54"/>
        <v>30.84</v>
      </c>
      <c r="BN93" s="8">
        <f t="shared" si="55"/>
        <v>32</v>
      </c>
      <c r="BO93" s="8">
        <f t="shared" si="56"/>
        <v>32</v>
      </c>
      <c r="BP93" s="138">
        <f t="shared" si="57"/>
        <v>-1.1600000000000001</v>
      </c>
      <c r="BQ93" s="138">
        <f t="shared" si="58"/>
        <v>-1.1600000000000001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890</v>
      </c>
      <c r="G94" s="16">
        <f>'[3]04'!G96</f>
        <v>0</v>
      </c>
      <c r="H94" s="17">
        <f t="shared" si="59"/>
        <v>1210</v>
      </c>
      <c r="I94" s="15">
        <f>'[3]04'!J96</f>
        <v>289.04000000000002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289.04000000000002</v>
      </c>
      <c r="P94" s="18">
        <f>frq!C94</f>
        <v>1</v>
      </c>
      <c r="Q94" s="15">
        <f t="shared" si="33"/>
        <v>289.04000000000002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289.04000000000002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225.04000000000002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225.04000000000002</v>
      </c>
      <c r="AT94" s="8">
        <v>30.84</v>
      </c>
      <c r="AU94" s="8">
        <v>30.84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30.84</v>
      </c>
      <c r="BM94" s="8">
        <f t="shared" si="54"/>
        <v>30.84</v>
      </c>
      <c r="BN94" s="8">
        <f t="shared" si="55"/>
        <v>32</v>
      </c>
      <c r="BO94" s="8">
        <f t="shared" si="56"/>
        <v>32</v>
      </c>
      <c r="BP94" s="138">
        <f t="shared" si="57"/>
        <v>-1.1600000000000001</v>
      </c>
      <c r="BQ94" s="138">
        <f t="shared" si="58"/>
        <v>-1.1600000000000001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890</v>
      </c>
      <c r="G95" s="16">
        <f>'[3]04'!G97</f>
        <v>0</v>
      </c>
      <c r="H95" s="17">
        <f t="shared" si="59"/>
        <v>1210</v>
      </c>
      <c r="I95" s="15">
        <f>'[3]04'!J97</f>
        <v>289.04000000000002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289.04000000000002</v>
      </c>
      <c r="P95" s="18">
        <f>frq!C95</f>
        <v>1</v>
      </c>
      <c r="Q95" s="15">
        <f t="shared" si="33"/>
        <v>289.04000000000002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289.04000000000002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225.04000000000002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225.04000000000002</v>
      </c>
      <c r="AT95" s="8">
        <v>30.84</v>
      </c>
      <c r="AU95" s="8">
        <v>30.84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30.84</v>
      </c>
      <c r="BM95" s="8">
        <f t="shared" si="54"/>
        <v>30.84</v>
      </c>
      <c r="BN95" s="8">
        <f t="shared" si="55"/>
        <v>32</v>
      </c>
      <c r="BO95" s="8">
        <f t="shared" si="56"/>
        <v>32</v>
      </c>
      <c r="BP95" s="138">
        <f t="shared" si="57"/>
        <v>-1.1600000000000001</v>
      </c>
      <c r="BQ95" s="138">
        <f t="shared" si="58"/>
        <v>-1.1600000000000001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890</v>
      </c>
      <c r="G96" s="16">
        <f>'[3]04'!G98</f>
        <v>0</v>
      </c>
      <c r="H96" s="17">
        <f t="shared" si="59"/>
        <v>1210</v>
      </c>
      <c r="I96" s="15">
        <f>'[3]04'!J98</f>
        <v>289.04000000000002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289.04000000000002</v>
      </c>
      <c r="P96" s="18">
        <f>frq!C96</f>
        <v>1</v>
      </c>
      <c r="Q96" s="15">
        <f t="shared" si="33"/>
        <v>289.04000000000002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289.04000000000002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225.04000000000002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225.04000000000002</v>
      </c>
      <c r="AT96" s="8">
        <v>30.84</v>
      </c>
      <c r="AU96" s="8">
        <v>30.84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30.84</v>
      </c>
      <c r="BM96" s="8">
        <f t="shared" si="54"/>
        <v>30.84</v>
      </c>
      <c r="BN96" s="8">
        <f t="shared" si="55"/>
        <v>32</v>
      </c>
      <c r="BO96" s="8">
        <f t="shared" si="56"/>
        <v>32</v>
      </c>
      <c r="BP96" s="138">
        <f t="shared" si="57"/>
        <v>-1.1600000000000001</v>
      </c>
      <c r="BQ96" s="138">
        <f t="shared" si="58"/>
        <v>-1.1600000000000001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890</v>
      </c>
      <c r="G97" s="16">
        <f>'[3]04'!G99</f>
        <v>0</v>
      </c>
      <c r="H97" s="17">
        <f t="shared" si="59"/>
        <v>1210</v>
      </c>
      <c r="I97" s="15">
        <f>'[3]04'!J99</f>
        <v>289.04000000000002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289.04000000000002</v>
      </c>
      <c r="P97" s="18">
        <f>frq!C97</f>
        <v>1</v>
      </c>
      <c r="Q97" s="15">
        <f t="shared" si="33"/>
        <v>289.04000000000002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289.04000000000002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225.04000000000002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225.04000000000002</v>
      </c>
      <c r="AT97" s="8">
        <v>30.84</v>
      </c>
      <c r="AU97" s="8">
        <v>30.84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30.84</v>
      </c>
      <c r="BM97" s="8">
        <f t="shared" si="54"/>
        <v>30.84</v>
      </c>
      <c r="BN97" s="8">
        <f t="shared" si="55"/>
        <v>32</v>
      </c>
      <c r="BO97" s="8">
        <f t="shared" si="56"/>
        <v>32</v>
      </c>
      <c r="BP97" s="138">
        <f t="shared" si="57"/>
        <v>-1.1600000000000001</v>
      </c>
      <c r="BQ97" s="138">
        <f t="shared" si="58"/>
        <v>-1.1600000000000001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890</v>
      </c>
      <c r="G98" s="16">
        <f>'[3]04'!G100</f>
        <v>0</v>
      </c>
      <c r="H98" s="17">
        <f t="shared" si="59"/>
        <v>1210</v>
      </c>
      <c r="I98" s="15">
        <f>'[3]04'!J100</f>
        <v>289.04000000000002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289.04000000000002</v>
      </c>
      <c r="P98" s="18">
        <f>frq!C98</f>
        <v>1</v>
      </c>
      <c r="Q98" s="15">
        <f t="shared" si="33"/>
        <v>289.04000000000002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289.04000000000002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225.04000000000002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225.04000000000002</v>
      </c>
      <c r="AT98" s="8">
        <v>30.84</v>
      </c>
      <c r="AU98" s="8">
        <v>30.84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30.84</v>
      </c>
      <c r="BM98" s="8">
        <f t="shared" si="54"/>
        <v>30.84</v>
      </c>
      <c r="BN98" s="8">
        <f t="shared" si="55"/>
        <v>32</v>
      </c>
      <c r="BO98" s="8">
        <f t="shared" si="56"/>
        <v>32</v>
      </c>
      <c r="BP98" s="138">
        <f t="shared" si="57"/>
        <v>-1.1600000000000001</v>
      </c>
      <c r="BQ98" s="138">
        <f t="shared" si="58"/>
        <v>-1.1600000000000001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21.36</v>
      </c>
      <c r="G99" s="15">
        <f t="shared" si="62"/>
        <v>0</v>
      </c>
      <c r="H99" s="15">
        <f t="shared" si="62"/>
        <v>29.04</v>
      </c>
      <c r="I99" s="15">
        <f t="shared" si="62"/>
        <v>6.576585000000005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6.576585000000005</v>
      </c>
      <c r="P99" s="15">
        <f t="shared" si="62"/>
        <v>2.4E-2</v>
      </c>
      <c r="Q99" s="15">
        <f t="shared" si="62"/>
        <v>6.576585000000005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6.576585000000005</v>
      </c>
      <c r="X99" s="15">
        <f t="shared" si="62"/>
        <v>0.67071000000000058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0.67071000000000058</v>
      </c>
      <c r="AE99" s="15">
        <f t="shared" si="62"/>
        <v>0.67638000000000054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0.67638000000000054</v>
      </c>
      <c r="AL99" s="15">
        <f t="shared" si="62"/>
        <v>5.2294950000000071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5.2294950000000071</v>
      </c>
      <c r="AS99" s="15">
        <f t="shared" si="62"/>
        <v>0</v>
      </c>
      <c r="AT99" s="15">
        <f t="shared" si="62"/>
        <v>0.65413000000000143</v>
      </c>
      <c r="AU99" s="15">
        <f t="shared" si="62"/>
        <v>0.65686000000000133</v>
      </c>
      <c r="AV99" s="15">
        <f t="shared" si="62"/>
        <v>0</v>
      </c>
      <c r="AW99" s="15">
        <f t="shared" si="62"/>
        <v>0.67071000000000058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0.67071000000000058</v>
      </c>
      <c r="BD99" s="15">
        <f t="shared" si="62"/>
        <v>0.67638000000000054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0.67638000000000054</v>
      </c>
      <c r="BK99" s="15"/>
      <c r="BL99" s="15">
        <f t="shared" si="63"/>
        <v>0.65413000000000143</v>
      </c>
      <c r="BM99" s="15">
        <f t="shared" si="63"/>
        <v>0.65686000000000133</v>
      </c>
      <c r="BN99" s="15">
        <f t="shared" si="63"/>
        <v>0.67071000000000058</v>
      </c>
      <c r="BO99" s="15">
        <f t="shared" si="63"/>
        <v>0.67638000000000054</v>
      </c>
      <c r="BP99" s="15">
        <f t="shared" si="63"/>
        <v>-1.6579999999999966E-2</v>
      </c>
      <c r="BQ99" s="15">
        <f t="shared" si="63"/>
        <v>-1.9519999999999968E-2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45477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45477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148</v>
      </c>
      <c r="E3">
        <f>PPCL!N3</f>
        <v>0</v>
      </c>
      <c r="F3">
        <f>B3+C3</f>
        <v>290</v>
      </c>
      <c r="G3">
        <f>D3+E3</f>
        <v>148</v>
      </c>
      <c r="H3" s="112"/>
      <c r="I3">
        <f>BRPL_EOD!AE3+BRPL_EOD!AF3</f>
        <v>45</v>
      </c>
      <c r="J3">
        <f>BYPL_EOD!AE3+BYPL_EOD!AF3</f>
        <v>24</v>
      </c>
      <c r="K3">
        <f>MES_EOD!AE3+MES_EOD!AF3</f>
        <v>9</v>
      </c>
      <c r="L3">
        <f>NDMC_EOD!AE3+NDMC_EOD!AF3</f>
        <v>41</v>
      </c>
      <c r="M3">
        <f>TPDDL_EOD!AE3+TPDDL_EOD!AF3</f>
        <v>29</v>
      </c>
      <c r="N3">
        <f t="shared" ref="N3:N66" si="0">SUM(I3:M3)</f>
        <v>148</v>
      </c>
      <c r="O3" s="112">
        <f t="shared" ref="O3:O66" si="1">G3-N3</f>
        <v>0</v>
      </c>
      <c r="P3">
        <v>45</v>
      </c>
      <c r="Q3">
        <v>24</v>
      </c>
      <c r="R3">
        <v>9</v>
      </c>
      <c r="S3">
        <v>41</v>
      </c>
      <c r="T3">
        <v>29</v>
      </c>
      <c r="U3" s="114">
        <f t="shared" ref="U3:U66" si="2">SUM(P3:T3)</f>
        <v>148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148</v>
      </c>
      <c r="E4">
        <f>PPCL!N4</f>
        <v>0</v>
      </c>
      <c r="F4">
        <f t="shared" ref="F4:F67" si="4">B4+C4</f>
        <v>290</v>
      </c>
      <c r="G4">
        <f t="shared" ref="G4:G67" si="5">D4+E4</f>
        <v>148</v>
      </c>
      <c r="H4" s="112"/>
      <c r="I4">
        <f>BRPL_EOD!AE4+BRPL_EOD!AF4</f>
        <v>45</v>
      </c>
      <c r="J4">
        <f>BYPL_EOD!AE4+BYPL_EOD!AF4</f>
        <v>24</v>
      </c>
      <c r="K4">
        <f>MES_EOD!AE4+MES_EOD!AF4</f>
        <v>9</v>
      </c>
      <c r="L4">
        <f>NDMC_EOD!AE4+NDMC_EOD!AF4</f>
        <v>41</v>
      </c>
      <c r="M4">
        <f>TPDDL_EOD!AE4+TPDDL_EOD!AF4</f>
        <v>29</v>
      </c>
      <c r="N4">
        <f t="shared" si="0"/>
        <v>148</v>
      </c>
      <c r="O4" s="112">
        <f t="shared" si="1"/>
        <v>0</v>
      </c>
      <c r="P4">
        <v>45</v>
      </c>
      <c r="Q4">
        <v>24</v>
      </c>
      <c r="R4">
        <v>9</v>
      </c>
      <c r="S4">
        <v>41</v>
      </c>
      <c r="T4">
        <v>29</v>
      </c>
      <c r="U4" s="114">
        <f t="shared" si="2"/>
        <v>148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148</v>
      </c>
      <c r="E5">
        <f>PPCL!N5</f>
        <v>0</v>
      </c>
      <c r="F5">
        <f t="shared" si="4"/>
        <v>290</v>
      </c>
      <c r="G5">
        <f t="shared" si="5"/>
        <v>148</v>
      </c>
      <c r="H5" s="112"/>
      <c r="I5">
        <f>BRPL_EOD!AE5+BRPL_EOD!AF5</f>
        <v>45</v>
      </c>
      <c r="J5">
        <f>BYPL_EOD!AE5+BYPL_EOD!AF5</f>
        <v>24</v>
      </c>
      <c r="K5">
        <f>MES_EOD!AE5+MES_EOD!AF5</f>
        <v>9</v>
      </c>
      <c r="L5">
        <f>NDMC_EOD!AE5+NDMC_EOD!AF5</f>
        <v>41</v>
      </c>
      <c r="M5">
        <f>TPDDL_EOD!AE5+TPDDL_EOD!AF5</f>
        <v>29</v>
      </c>
      <c r="N5">
        <f t="shared" si="0"/>
        <v>148</v>
      </c>
      <c r="O5" s="112">
        <f t="shared" si="1"/>
        <v>0</v>
      </c>
      <c r="P5">
        <v>45</v>
      </c>
      <c r="Q5">
        <v>24</v>
      </c>
      <c r="R5">
        <v>9</v>
      </c>
      <c r="S5">
        <v>41</v>
      </c>
      <c r="T5">
        <v>29</v>
      </c>
      <c r="U5" s="114">
        <f t="shared" si="2"/>
        <v>148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148</v>
      </c>
      <c r="E6">
        <f>PPCL!N6</f>
        <v>0</v>
      </c>
      <c r="F6">
        <f t="shared" si="4"/>
        <v>290</v>
      </c>
      <c r="G6">
        <f t="shared" si="5"/>
        <v>148</v>
      </c>
      <c r="H6" s="112"/>
      <c r="I6">
        <f>BRPL_EOD!AE6+BRPL_EOD!AF6</f>
        <v>45</v>
      </c>
      <c r="J6">
        <f>BYPL_EOD!AE6+BYPL_EOD!AF6</f>
        <v>24</v>
      </c>
      <c r="K6">
        <f>MES_EOD!AE6+MES_EOD!AF6</f>
        <v>9</v>
      </c>
      <c r="L6">
        <f>NDMC_EOD!AE6+NDMC_EOD!AF6</f>
        <v>41</v>
      </c>
      <c r="M6">
        <f>TPDDL_EOD!AE6+TPDDL_EOD!AF6</f>
        <v>29</v>
      </c>
      <c r="N6">
        <f t="shared" si="0"/>
        <v>148</v>
      </c>
      <c r="O6" s="112">
        <f t="shared" si="1"/>
        <v>0</v>
      </c>
      <c r="P6">
        <v>45</v>
      </c>
      <c r="Q6">
        <v>24</v>
      </c>
      <c r="R6">
        <v>9</v>
      </c>
      <c r="S6">
        <v>41</v>
      </c>
      <c r="T6">
        <v>29</v>
      </c>
      <c r="U6" s="114">
        <f t="shared" si="2"/>
        <v>148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148</v>
      </c>
      <c r="E7">
        <f>PPCL!N7</f>
        <v>0</v>
      </c>
      <c r="F7">
        <f t="shared" si="4"/>
        <v>290</v>
      </c>
      <c r="G7">
        <f t="shared" si="5"/>
        <v>148</v>
      </c>
      <c r="H7" s="112"/>
      <c r="I7">
        <f>BRPL_EOD!AE7+BRPL_EOD!AF7</f>
        <v>45</v>
      </c>
      <c r="J7">
        <f>BYPL_EOD!AE7+BYPL_EOD!AF7</f>
        <v>24</v>
      </c>
      <c r="K7">
        <f>MES_EOD!AE7+MES_EOD!AF7</f>
        <v>9</v>
      </c>
      <c r="L7">
        <f>NDMC_EOD!AE7+NDMC_EOD!AF7</f>
        <v>41</v>
      </c>
      <c r="M7">
        <f>TPDDL_EOD!AE7+TPDDL_EOD!AF7</f>
        <v>29</v>
      </c>
      <c r="N7">
        <f t="shared" si="0"/>
        <v>148</v>
      </c>
      <c r="O7" s="112">
        <f t="shared" si="1"/>
        <v>0</v>
      </c>
      <c r="P7">
        <v>45</v>
      </c>
      <c r="Q7">
        <v>24</v>
      </c>
      <c r="R7">
        <v>9</v>
      </c>
      <c r="S7">
        <v>41</v>
      </c>
      <c r="T7">
        <v>29</v>
      </c>
      <c r="U7" s="114">
        <f t="shared" si="2"/>
        <v>148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148</v>
      </c>
      <c r="E8">
        <f>PPCL!N8</f>
        <v>0</v>
      </c>
      <c r="F8">
        <f t="shared" si="4"/>
        <v>290</v>
      </c>
      <c r="G8">
        <f t="shared" si="5"/>
        <v>148</v>
      </c>
      <c r="H8" s="112"/>
      <c r="I8">
        <f>BRPL_EOD!AE8+BRPL_EOD!AF8</f>
        <v>45</v>
      </c>
      <c r="J8">
        <f>BYPL_EOD!AE8+BYPL_EOD!AF8</f>
        <v>24</v>
      </c>
      <c r="K8">
        <f>MES_EOD!AE8+MES_EOD!AF8</f>
        <v>9</v>
      </c>
      <c r="L8">
        <f>NDMC_EOD!AE8+NDMC_EOD!AF8</f>
        <v>41</v>
      </c>
      <c r="M8">
        <f>TPDDL_EOD!AE8+TPDDL_EOD!AF8</f>
        <v>29</v>
      </c>
      <c r="N8">
        <f t="shared" si="0"/>
        <v>148</v>
      </c>
      <c r="O8" s="112">
        <f t="shared" si="1"/>
        <v>0</v>
      </c>
      <c r="P8">
        <v>45</v>
      </c>
      <c r="Q8">
        <v>24</v>
      </c>
      <c r="R8">
        <v>9</v>
      </c>
      <c r="S8">
        <v>41</v>
      </c>
      <c r="T8">
        <v>29</v>
      </c>
      <c r="U8" s="114">
        <f t="shared" si="2"/>
        <v>148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148</v>
      </c>
      <c r="E9">
        <f>PPCL!N9</f>
        <v>0</v>
      </c>
      <c r="F9">
        <f t="shared" si="4"/>
        <v>290</v>
      </c>
      <c r="G9">
        <f t="shared" si="5"/>
        <v>148</v>
      </c>
      <c r="H9" s="112"/>
      <c r="I9">
        <f>BRPL_EOD!AE9+BRPL_EOD!AF9</f>
        <v>45</v>
      </c>
      <c r="J9">
        <f>BYPL_EOD!AE9+BYPL_EOD!AF9</f>
        <v>24</v>
      </c>
      <c r="K9">
        <f>MES_EOD!AE9+MES_EOD!AF9</f>
        <v>9</v>
      </c>
      <c r="L9">
        <f>NDMC_EOD!AE9+NDMC_EOD!AF9</f>
        <v>41</v>
      </c>
      <c r="M9">
        <f>TPDDL_EOD!AE9+TPDDL_EOD!AF9</f>
        <v>29</v>
      </c>
      <c r="N9">
        <f t="shared" si="0"/>
        <v>148</v>
      </c>
      <c r="O9" s="112">
        <f t="shared" si="1"/>
        <v>0</v>
      </c>
      <c r="P9">
        <v>45</v>
      </c>
      <c r="Q9">
        <v>24</v>
      </c>
      <c r="R9">
        <v>9</v>
      </c>
      <c r="S9">
        <v>41</v>
      </c>
      <c r="T9">
        <v>29</v>
      </c>
      <c r="U9" s="114">
        <f t="shared" si="2"/>
        <v>148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148</v>
      </c>
      <c r="E10">
        <f>PPCL!N10</f>
        <v>0</v>
      </c>
      <c r="F10">
        <f t="shared" si="4"/>
        <v>290</v>
      </c>
      <c r="G10">
        <f t="shared" si="5"/>
        <v>148</v>
      </c>
      <c r="H10" s="112"/>
      <c r="I10">
        <f>BRPL_EOD!AE10+BRPL_EOD!AF10</f>
        <v>45</v>
      </c>
      <c r="J10">
        <f>BYPL_EOD!AE10+BYPL_EOD!AF10</f>
        <v>24</v>
      </c>
      <c r="K10">
        <f>MES_EOD!AE10+MES_EOD!AF10</f>
        <v>9</v>
      </c>
      <c r="L10">
        <f>NDMC_EOD!AE10+NDMC_EOD!AF10</f>
        <v>41</v>
      </c>
      <c r="M10">
        <f>TPDDL_EOD!AE10+TPDDL_EOD!AF10</f>
        <v>29</v>
      </c>
      <c r="N10">
        <f t="shared" si="0"/>
        <v>148</v>
      </c>
      <c r="O10" s="112">
        <f t="shared" si="1"/>
        <v>0</v>
      </c>
      <c r="P10">
        <v>45</v>
      </c>
      <c r="Q10">
        <v>24</v>
      </c>
      <c r="R10">
        <v>9</v>
      </c>
      <c r="S10">
        <v>41</v>
      </c>
      <c r="T10">
        <v>29</v>
      </c>
      <c r="U10" s="114">
        <f t="shared" si="2"/>
        <v>148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148</v>
      </c>
      <c r="E11">
        <f>PPCL!N11</f>
        <v>0</v>
      </c>
      <c r="F11">
        <f t="shared" si="4"/>
        <v>290</v>
      </c>
      <c r="G11">
        <f t="shared" si="5"/>
        <v>148</v>
      </c>
      <c r="H11" s="112"/>
      <c r="I11">
        <f>BRPL_EOD!AE11+BRPL_EOD!AF11</f>
        <v>45</v>
      </c>
      <c r="J11">
        <f>BYPL_EOD!AE11+BYPL_EOD!AF11</f>
        <v>24</v>
      </c>
      <c r="K11">
        <f>MES_EOD!AE11+MES_EOD!AF11</f>
        <v>9</v>
      </c>
      <c r="L11">
        <f>NDMC_EOD!AE11+NDMC_EOD!AF11</f>
        <v>41</v>
      </c>
      <c r="M11">
        <f>TPDDL_EOD!AE11+TPDDL_EOD!AF11</f>
        <v>29</v>
      </c>
      <c r="N11">
        <f t="shared" si="0"/>
        <v>148</v>
      </c>
      <c r="O11" s="112">
        <f t="shared" si="1"/>
        <v>0</v>
      </c>
      <c r="P11">
        <v>45</v>
      </c>
      <c r="Q11">
        <v>24</v>
      </c>
      <c r="R11">
        <v>9</v>
      </c>
      <c r="S11">
        <v>41</v>
      </c>
      <c r="T11">
        <v>29</v>
      </c>
      <c r="U11" s="114">
        <f t="shared" si="2"/>
        <v>148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148</v>
      </c>
      <c r="E12">
        <f>PPCL!N12</f>
        <v>0</v>
      </c>
      <c r="F12">
        <f t="shared" si="4"/>
        <v>290</v>
      </c>
      <c r="G12">
        <f t="shared" si="5"/>
        <v>148</v>
      </c>
      <c r="H12" s="112"/>
      <c r="I12">
        <f>BRPL_EOD!AE12+BRPL_EOD!AF12</f>
        <v>45</v>
      </c>
      <c r="J12">
        <f>BYPL_EOD!AE12+BYPL_EOD!AF12</f>
        <v>24</v>
      </c>
      <c r="K12">
        <f>MES_EOD!AE12+MES_EOD!AF12</f>
        <v>9</v>
      </c>
      <c r="L12">
        <f>NDMC_EOD!AE12+NDMC_EOD!AF12</f>
        <v>41</v>
      </c>
      <c r="M12">
        <f>TPDDL_EOD!AE12+TPDDL_EOD!AF12</f>
        <v>29</v>
      </c>
      <c r="N12">
        <f t="shared" si="0"/>
        <v>148</v>
      </c>
      <c r="O12" s="112">
        <f t="shared" si="1"/>
        <v>0</v>
      </c>
      <c r="P12">
        <v>45</v>
      </c>
      <c r="Q12">
        <v>24</v>
      </c>
      <c r="R12">
        <v>9</v>
      </c>
      <c r="S12">
        <v>41</v>
      </c>
      <c r="T12">
        <v>29</v>
      </c>
      <c r="U12" s="114">
        <f t="shared" si="2"/>
        <v>148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148</v>
      </c>
      <c r="E13">
        <f>PPCL!N13</f>
        <v>0</v>
      </c>
      <c r="F13">
        <f t="shared" si="4"/>
        <v>290</v>
      </c>
      <c r="G13">
        <f t="shared" si="5"/>
        <v>148</v>
      </c>
      <c r="H13" s="112"/>
      <c r="I13">
        <f>BRPL_EOD!AE13+BRPL_EOD!AF13</f>
        <v>45</v>
      </c>
      <c r="J13">
        <f>BYPL_EOD!AE13+BYPL_EOD!AF13</f>
        <v>24</v>
      </c>
      <c r="K13">
        <f>MES_EOD!AE13+MES_EOD!AF13</f>
        <v>9</v>
      </c>
      <c r="L13">
        <f>NDMC_EOD!AE13+NDMC_EOD!AF13</f>
        <v>41</v>
      </c>
      <c r="M13">
        <f>TPDDL_EOD!AE13+TPDDL_EOD!AF13</f>
        <v>29</v>
      </c>
      <c r="N13">
        <f t="shared" si="0"/>
        <v>148</v>
      </c>
      <c r="O13" s="112">
        <f t="shared" si="1"/>
        <v>0</v>
      </c>
      <c r="P13">
        <v>45</v>
      </c>
      <c r="Q13">
        <v>24</v>
      </c>
      <c r="R13">
        <v>9</v>
      </c>
      <c r="S13">
        <v>41</v>
      </c>
      <c r="T13">
        <v>29</v>
      </c>
      <c r="U13" s="114">
        <f t="shared" si="2"/>
        <v>148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148</v>
      </c>
      <c r="E14">
        <f>PPCL!N14</f>
        <v>0</v>
      </c>
      <c r="F14">
        <f t="shared" si="4"/>
        <v>290</v>
      </c>
      <c r="G14">
        <f t="shared" si="5"/>
        <v>148</v>
      </c>
      <c r="H14" s="112"/>
      <c r="I14">
        <f>BRPL_EOD!AE14+BRPL_EOD!AF14</f>
        <v>45</v>
      </c>
      <c r="J14">
        <f>BYPL_EOD!AE14+BYPL_EOD!AF14</f>
        <v>24</v>
      </c>
      <c r="K14">
        <f>MES_EOD!AE14+MES_EOD!AF14</f>
        <v>9</v>
      </c>
      <c r="L14">
        <f>NDMC_EOD!AE14+NDMC_EOD!AF14</f>
        <v>41</v>
      </c>
      <c r="M14">
        <f>TPDDL_EOD!AE14+TPDDL_EOD!AF14</f>
        <v>29</v>
      </c>
      <c r="N14">
        <f t="shared" si="0"/>
        <v>148</v>
      </c>
      <c r="O14" s="112">
        <f t="shared" si="1"/>
        <v>0</v>
      </c>
      <c r="P14">
        <v>45</v>
      </c>
      <c r="Q14">
        <v>24</v>
      </c>
      <c r="R14">
        <v>9</v>
      </c>
      <c r="S14">
        <v>41</v>
      </c>
      <c r="T14">
        <v>29</v>
      </c>
      <c r="U14" s="114">
        <f t="shared" si="2"/>
        <v>148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148</v>
      </c>
      <c r="E15">
        <f>PPCL!N15</f>
        <v>0</v>
      </c>
      <c r="F15">
        <f t="shared" si="4"/>
        <v>290</v>
      </c>
      <c r="G15">
        <f t="shared" si="5"/>
        <v>148</v>
      </c>
      <c r="H15" s="112"/>
      <c r="I15">
        <f>BRPL_EOD!AE15+BRPL_EOD!AF15</f>
        <v>45</v>
      </c>
      <c r="J15">
        <f>BYPL_EOD!AE15+BYPL_EOD!AF15</f>
        <v>24</v>
      </c>
      <c r="K15">
        <f>MES_EOD!AE15+MES_EOD!AF15</f>
        <v>9</v>
      </c>
      <c r="L15">
        <f>NDMC_EOD!AE15+NDMC_EOD!AF15</f>
        <v>41</v>
      </c>
      <c r="M15">
        <f>TPDDL_EOD!AE15+TPDDL_EOD!AF15</f>
        <v>29</v>
      </c>
      <c r="N15">
        <f t="shared" si="0"/>
        <v>148</v>
      </c>
      <c r="O15" s="112">
        <f t="shared" si="1"/>
        <v>0</v>
      </c>
      <c r="P15">
        <v>45</v>
      </c>
      <c r="Q15">
        <v>24</v>
      </c>
      <c r="R15">
        <v>9</v>
      </c>
      <c r="S15">
        <v>41</v>
      </c>
      <c r="T15">
        <v>29</v>
      </c>
      <c r="U15" s="114">
        <f t="shared" si="2"/>
        <v>148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148</v>
      </c>
      <c r="E16">
        <f>PPCL!N16</f>
        <v>0</v>
      </c>
      <c r="F16">
        <f t="shared" si="4"/>
        <v>290</v>
      </c>
      <c r="G16">
        <f t="shared" si="5"/>
        <v>148</v>
      </c>
      <c r="H16" s="112"/>
      <c r="I16">
        <f>BRPL_EOD!AE16+BRPL_EOD!AF16</f>
        <v>45</v>
      </c>
      <c r="J16">
        <f>BYPL_EOD!AE16+BYPL_EOD!AF16</f>
        <v>24</v>
      </c>
      <c r="K16">
        <f>MES_EOD!AE16+MES_EOD!AF16</f>
        <v>9</v>
      </c>
      <c r="L16">
        <f>NDMC_EOD!AE16+NDMC_EOD!AF16</f>
        <v>41</v>
      </c>
      <c r="M16">
        <f>TPDDL_EOD!AE16+TPDDL_EOD!AF16</f>
        <v>29</v>
      </c>
      <c r="N16">
        <f t="shared" si="0"/>
        <v>148</v>
      </c>
      <c r="O16" s="112">
        <f t="shared" si="1"/>
        <v>0</v>
      </c>
      <c r="P16">
        <v>45</v>
      </c>
      <c r="Q16">
        <v>24</v>
      </c>
      <c r="R16">
        <v>9</v>
      </c>
      <c r="S16">
        <v>41</v>
      </c>
      <c r="T16">
        <v>29</v>
      </c>
      <c r="U16" s="114">
        <f t="shared" si="2"/>
        <v>148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148</v>
      </c>
      <c r="E17">
        <f>PPCL!N17</f>
        <v>0</v>
      </c>
      <c r="F17">
        <f t="shared" si="4"/>
        <v>290</v>
      </c>
      <c r="G17">
        <f t="shared" si="5"/>
        <v>148</v>
      </c>
      <c r="H17" s="112"/>
      <c r="I17">
        <f>BRPL_EOD!AE17+BRPL_EOD!AF17</f>
        <v>45</v>
      </c>
      <c r="J17">
        <f>BYPL_EOD!AE17+BYPL_EOD!AF17</f>
        <v>24</v>
      </c>
      <c r="K17">
        <f>MES_EOD!AE17+MES_EOD!AF17</f>
        <v>9</v>
      </c>
      <c r="L17">
        <f>NDMC_EOD!AE17+NDMC_EOD!AF17</f>
        <v>41</v>
      </c>
      <c r="M17">
        <f>TPDDL_EOD!AE17+TPDDL_EOD!AF17</f>
        <v>29</v>
      </c>
      <c r="N17">
        <f t="shared" si="0"/>
        <v>148</v>
      </c>
      <c r="O17" s="112">
        <f t="shared" si="1"/>
        <v>0</v>
      </c>
      <c r="P17">
        <v>45</v>
      </c>
      <c r="Q17">
        <v>24</v>
      </c>
      <c r="R17">
        <v>9</v>
      </c>
      <c r="S17">
        <v>41</v>
      </c>
      <c r="T17">
        <v>29</v>
      </c>
      <c r="U17" s="114">
        <f t="shared" si="2"/>
        <v>148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148</v>
      </c>
      <c r="E18">
        <f>PPCL!N18</f>
        <v>0</v>
      </c>
      <c r="F18">
        <f t="shared" si="4"/>
        <v>290</v>
      </c>
      <c r="G18">
        <f t="shared" si="5"/>
        <v>148</v>
      </c>
      <c r="H18" s="112"/>
      <c r="I18">
        <f>BRPL_EOD!AE18+BRPL_EOD!AF18</f>
        <v>45</v>
      </c>
      <c r="J18">
        <f>BYPL_EOD!AE18+BYPL_EOD!AF18</f>
        <v>24</v>
      </c>
      <c r="K18">
        <f>MES_EOD!AE18+MES_EOD!AF18</f>
        <v>9</v>
      </c>
      <c r="L18">
        <f>NDMC_EOD!AE18+NDMC_EOD!AF18</f>
        <v>41</v>
      </c>
      <c r="M18">
        <f>TPDDL_EOD!AE18+TPDDL_EOD!AF18</f>
        <v>29</v>
      </c>
      <c r="N18">
        <f t="shared" si="0"/>
        <v>148</v>
      </c>
      <c r="O18" s="112">
        <f t="shared" si="1"/>
        <v>0</v>
      </c>
      <c r="P18">
        <v>45</v>
      </c>
      <c r="Q18">
        <v>24</v>
      </c>
      <c r="R18">
        <v>9</v>
      </c>
      <c r="S18">
        <v>41</v>
      </c>
      <c r="T18">
        <v>29</v>
      </c>
      <c r="U18" s="114">
        <f t="shared" si="2"/>
        <v>148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148</v>
      </c>
      <c r="E19">
        <f>PPCL!N19</f>
        <v>0</v>
      </c>
      <c r="F19">
        <f t="shared" si="4"/>
        <v>290</v>
      </c>
      <c r="G19">
        <f t="shared" si="5"/>
        <v>148</v>
      </c>
      <c r="H19" s="112"/>
      <c r="I19">
        <f>BRPL_EOD!AE19+BRPL_EOD!AF19</f>
        <v>45</v>
      </c>
      <c r="J19">
        <f>BYPL_EOD!AE19+BYPL_EOD!AF19</f>
        <v>24</v>
      </c>
      <c r="K19">
        <f>MES_EOD!AE19+MES_EOD!AF19</f>
        <v>9</v>
      </c>
      <c r="L19">
        <f>NDMC_EOD!AE19+NDMC_EOD!AF19</f>
        <v>41</v>
      </c>
      <c r="M19">
        <f>TPDDL_EOD!AE19+TPDDL_EOD!AF19</f>
        <v>29</v>
      </c>
      <c r="N19">
        <f t="shared" si="0"/>
        <v>148</v>
      </c>
      <c r="O19" s="112">
        <f t="shared" si="1"/>
        <v>0</v>
      </c>
      <c r="P19">
        <v>45</v>
      </c>
      <c r="Q19">
        <v>24</v>
      </c>
      <c r="R19">
        <v>9</v>
      </c>
      <c r="S19">
        <v>41</v>
      </c>
      <c r="T19">
        <v>29</v>
      </c>
      <c r="U19" s="114">
        <f t="shared" si="2"/>
        <v>148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148</v>
      </c>
      <c r="E20">
        <f>PPCL!N20</f>
        <v>0</v>
      </c>
      <c r="F20">
        <f t="shared" si="4"/>
        <v>290</v>
      </c>
      <c r="G20">
        <f t="shared" si="5"/>
        <v>148</v>
      </c>
      <c r="H20" s="112"/>
      <c r="I20">
        <f>BRPL_EOD!AE20+BRPL_EOD!AF20</f>
        <v>45</v>
      </c>
      <c r="J20">
        <f>BYPL_EOD!AE20+BYPL_EOD!AF20</f>
        <v>24</v>
      </c>
      <c r="K20">
        <f>MES_EOD!AE20+MES_EOD!AF20</f>
        <v>9</v>
      </c>
      <c r="L20">
        <f>NDMC_EOD!AE20+NDMC_EOD!AF20</f>
        <v>41</v>
      </c>
      <c r="M20">
        <f>TPDDL_EOD!AE20+TPDDL_EOD!AF20</f>
        <v>29</v>
      </c>
      <c r="N20">
        <f t="shared" si="0"/>
        <v>148</v>
      </c>
      <c r="O20" s="112">
        <f t="shared" si="1"/>
        <v>0</v>
      </c>
      <c r="P20">
        <v>45</v>
      </c>
      <c r="Q20">
        <v>24</v>
      </c>
      <c r="R20">
        <v>9</v>
      </c>
      <c r="S20">
        <v>41</v>
      </c>
      <c r="T20">
        <v>29</v>
      </c>
      <c r="U20" s="114">
        <f t="shared" si="2"/>
        <v>148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148</v>
      </c>
      <c r="E21">
        <f>PPCL!N21</f>
        <v>0</v>
      </c>
      <c r="F21">
        <f t="shared" si="4"/>
        <v>290</v>
      </c>
      <c r="G21">
        <f t="shared" si="5"/>
        <v>148</v>
      </c>
      <c r="H21" s="112"/>
      <c r="I21">
        <f>BRPL_EOD!AE21+BRPL_EOD!AF21</f>
        <v>45</v>
      </c>
      <c r="J21">
        <f>BYPL_EOD!AE21+BYPL_EOD!AF21</f>
        <v>24</v>
      </c>
      <c r="K21">
        <f>MES_EOD!AE21+MES_EOD!AF21</f>
        <v>9</v>
      </c>
      <c r="L21">
        <f>NDMC_EOD!AE21+NDMC_EOD!AF21</f>
        <v>41</v>
      </c>
      <c r="M21">
        <f>TPDDL_EOD!AE21+TPDDL_EOD!AF21</f>
        <v>29</v>
      </c>
      <c r="N21">
        <f t="shared" si="0"/>
        <v>148</v>
      </c>
      <c r="O21" s="112">
        <f t="shared" si="1"/>
        <v>0</v>
      </c>
      <c r="P21">
        <v>45</v>
      </c>
      <c r="Q21">
        <v>24</v>
      </c>
      <c r="R21">
        <v>9</v>
      </c>
      <c r="S21">
        <v>41</v>
      </c>
      <c r="T21">
        <v>29</v>
      </c>
      <c r="U21" s="114">
        <f t="shared" si="2"/>
        <v>148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148</v>
      </c>
      <c r="E22">
        <f>PPCL!N22</f>
        <v>0</v>
      </c>
      <c r="F22">
        <f t="shared" si="4"/>
        <v>290</v>
      </c>
      <c r="G22">
        <f t="shared" si="5"/>
        <v>148</v>
      </c>
      <c r="H22" s="112"/>
      <c r="I22">
        <f>BRPL_EOD!AE22+BRPL_EOD!AF22</f>
        <v>45</v>
      </c>
      <c r="J22">
        <f>BYPL_EOD!AE22+BYPL_EOD!AF22</f>
        <v>24</v>
      </c>
      <c r="K22">
        <f>MES_EOD!AE22+MES_EOD!AF22</f>
        <v>9</v>
      </c>
      <c r="L22">
        <f>NDMC_EOD!AE22+NDMC_EOD!AF22</f>
        <v>41</v>
      </c>
      <c r="M22">
        <f>TPDDL_EOD!AE22+TPDDL_EOD!AF22</f>
        <v>29</v>
      </c>
      <c r="N22">
        <f t="shared" si="0"/>
        <v>148</v>
      </c>
      <c r="O22" s="112">
        <f t="shared" si="1"/>
        <v>0</v>
      </c>
      <c r="P22">
        <v>45</v>
      </c>
      <c r="Q22">
        <v>24</v>
      </c>
      <c r="R22">
        <v>9</v>
      </c>
      <c r="S22">
        <v>41</v>
      </c>
      <c r="T22">
        <v>29</v>
      </c>
      <c r="U22" s="114">
        <f t="shared" si="2"/>
        <v>148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148</v>
      </c>
      <c r="E23">
        <f>PPCL!N23</f>
        <v>0</v>
      </c>
      <c r="F23">
        <f t="shared" si="4"/>
        <v>290</v>
      </c>
      <c r="G23">
        <f t="shared" si="5"/>
        <v>148</v>
      </c>
      <c r="H23" s="112"/>
      <c r="I23">
        <f>BRPL_EOD!AE23+BRPL_EOD!AF23</f>
        <v>45</v>
      </c>
      <c r="J23">
        <f>BYPL_EOD!AE23+BYPL_EOD!AF23</f>
        <v>24</v>
      </c>
      <c r="K23">
        <f>MES_EOD!AE23+MES_EOD!AF23</f>
        <v>9</v>
      </c>
      <c r="L23">
        <f>NDMC_EOD!AE23+NDMC_EOD!AF23</f>
        <v>41</v>
      </c>
      <c r="M23">
        <f>TPDDL_EOD!AE23+TPDDL_EOD!AF23</f>
        <v>29</v>
      </c>
      <c r="N23">
        <f t="shared" si="0"/>
        <v>148</v>
      </c>
      <c r="O23" s="112">
        <f t="shared" si="1"/>
        <v>0</v>
      </c>
      <c r="P23">
        <v>45</v>
      </c>
      <c r="Q23">
        <v>24</v>
      </c>
      <c r="R23">
        <v>9</v>
      </c>
      <c r="S23">
        <v>41</v>
      </c>
      <c r="T23">
        <v>29</v>
      </c>
      <c r="U23" s="114">
        <f t="shared" si="2"/>
        <v>148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148</v>
      </c>
      <c r="E24">
        <f>PPCL!N24</f>
        <v>0</v>
      </c>
      <c r="F24">
        <f t="shared" si="4"/>
        <v>290</v>
      </c>
      <c r="G24">
        <f t="shared" si="5"/>
        <v>148</v>
      </c>
      <c r="H24" s="112"/>
      <c r="I24">
        <f>BRPL_EOD!AE24+BRPL_EOD!AF24</f>
        <v>45</v>
      </c>
      <c r="J24">
        <f>BYPL_EOD!AE24+BYPL_EOD!AF24</f>
        <v>24</v>
      </c>
      <c r="K24">
        <f>MES_EOD!AE24+MES_EOD!AF24</f>
        <v>9</v>
      </c>
      <c r="L24">
        <f>NDMC_EOD!AE24+NDMC_EOD!AF24</f>
        <v>41</v>
      </c>
      <c r="M24">
        <f>TPDDL_EOD!AE24+TPDDL_EOD!AF24</f>
        <v>29</v>
      </c>
      <c r="N24">
        <f t="shared" si="0"/>
        <v>148</v>
      </c>
      <c r="O24" s="112">
        <f t="shared" si="1"/>
        <v>0</v>
      </c>
      <c r="P24">
        <v>45</v>
      </c>
      <c r="Q24">
        <v>24</v>
      </c>
      <c r="R24">
        <v>9</v>
      </c>
      <c r="S24">
        <v>41</v>
      </c>
      <c r="T24">
        <v>29</v>
      </c>
      <c r="U24" s="114">
        <f t="shared" si="2"/>
        <v>148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148</v>
      </c>
      <c r="E25">
        <f>PPCL!N25</f>
        <v>0</v>
      </c>
      <c r="F25">
        <f t="shared" si="4"/>
        <v>290</v>
      </c>
      <c r="G25">
        <f t="shared" si="5"/>
        <v>148</v>
      </c>
      <c r="H25" s="112"/>
      <c r="I25">
        <f>BRPL_EOD!AE25+BRPL_EOD!AF25</f>
        <v>45</v>
      </c>
      <c r="J25">
        <f>BYPL_EOD!AE25+BYPL_EOD!AF25</f>
        <v>24</v>
      </c>
      <c r="K25">
        <f>MES_EOD!AE25+MES_EOD!AF25</f>
        <v>9</v>
      </c>
      <c r="L25">
        <f>NDMC_EOD!AE25+NDMC_EOD!AF25</f>
        <v>41</v>
      </c>
      <c r="M25">
        <f>TPDDL_EOD!AE25+TPDDL_EOD!AF25</f>
        <v>29</v>
      </c>
      <c r="N25">
        <f t="shared" si="0"/>
        <v>148</v>
      </c>
      <c r="O25" s="112">
        <f t="shared" si="1"/>
        <v>0</v>
      </c>
      <c r="P25">
        <v>45</v>
      </c>
      <c r="Q25">
        <v>24</v>
      </c>
      <c r="R25">
        <v>9</v>
      </c>
      <c r="S25">
        <v>41</v>
      </c>
      <c r="T25">
        <v>29</v>
      </c>
      <c r="U25" s="114">
        <f t="shared" si="2"/>
        <v>148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148</v>
      </c>
      <c r="E26">
        <f>PPCL!N26</f>
        <v>0</v>
      </c>
      <c r="F26">
        <f t="shared" si="4"/>
        <v>290</v>
      </c>
      <c r="G26">
        <f t="shared" si="5"/>
        <v>148</v>
      </c>
      <c r="H26" s="112"/>
      <c r="I26">
        <f>BRPL_EOD!AE26+BRPL_EOD!AF26</f>
        <v>45</v>
      </c>
      <c r="J26">
        <f>BYPL_EOD!AE26+BYPL_EOD!AF26</f>
        <v>24</v>
      </c>
      <c r="K26">
        <f>MES_EOD!AE26+MES_EOD!AF26</f>
        <v>9</v>
      </c>
      <c r="L26">
        <f>NDMC_EOD!AE26+NDMC_EOD!AF26</f>
        <v>41</v>
      </c>
      <c r="M26">
        <f>TPDDL_EOD!AE26+TPDDL_EOD!AF26</f>
        <v>29</v>
      </c>
      <c r="N26">
        <f t="shared" si="0"/>
        <v>148</v>
      </c>
      <c r="O26" s="112">
        <f t="shared" si="1"/>
        <v>0</v>
      </c>
      <c r="P26">
        <v>45</v>
      </c>
      <c r="Q26">
        <v>24</v>
      </c>
      <c r="R26">
        <v>9</v>
      </c>
      <c r="S26">
        <v>41</v>
      </c>
      <c r="T26">
        <v>29</v>
      </c>
      <c r="U26" s="114">
        <f t="shared" si="2"/>
        <v>148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148</v>
      </c>
      <c r="E27">
        <f>PPCL!N27</f>
        <v>0</v>
      </c>
      <c r="F27">
        <f t="shared" si="4"/>
        <v>290</v>
      </c>
      <c r="G27">
        <f t="shared" si="5"/>
        <v>148</v>
      </c>
      <c r="H27" s="112"/>
      <c r="I27">
        <f>BRPL_EOD!AE27+BRPL_EOD!AF27</f>
        <v>45</v>
      </c>
      <c r="J27">
        <f>BYPL_EOD!AE27+BYPL_EOD!AF27</f>
        <v>24</v>
      </c>
      <c r="K27">
        <f>MES_EOD!AE27+MES_EOD!AF27</f>
        <v>9</v>
      </c>
      <c r="L27">
        <f>NDMC_EOD!AE27+NDMC_EOD!AF27</f>
        <v>41</v>
      </c>
      <c r="M27">
        <f>TPDDL_EOD!AE27+TPDDL_EOD!AF27</f>
        <v>29</v>
      </c>
      <c r="N27">
        <f t="shared" si="0"/>
        <v>148</v>
      </c>
      <c r="O27" s="112">
        <f t="shared" si="1"/>
        <v>0</v>
      </c>
      <c r="P27">
        <v>45</v>
      </c>
      <c r="Q27">
        <v>24</v>
      </c>
      <c r="R27">
        <v>9</v>
      </c>
      <c r="S27">
        <v>41</v>
      </c>
      <c r="T27">
        <v>29</v>
      </c>
      <c r="U27" s="114">
        <f t="shared" si="2"/>
        <v>148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148</v>
      </c>
      <c r="E28">
        <f>PPCL!N28</f>
        <v>0</v>
      </c>
      <c r="F28">
        <f t="shared" si="4"/>
        <v>290</v>
      </c>
      <c r="G28">
        <f t="shared" si="5"/>
        <v>148</v>
      </c>
      <c r="H28" s="112"/>
      <c r="I28">
        <f>BRPL_EOD!AE28+BRPL_EOD!AF28</f>
        <v>45</v>
      </c>
      <c r="J28">
        <f>BYPL_EOD!AE28+BYPL_EOD!AF28</f>
        <v>24</v>
      </c>
      <c r="K28">
        <f>MES_EOD!AE28+MES_EOD!AF28</f>
        <v>9</v>
      </c>
      <c r="L28">
        <f>NDMC_EOD!AE28+NDMC_EOD!AF28</f>
        <v>41</v>
      </c>
      <c r="M28">
        <f>TPDDL_EOD!AE28+TPDDL_EOD!AF28</f>
        <v>29</v>
      </c>
      <c r="N28">
        <f t="shared" si="0"/>
        <v>148</v>
      </c>
      <c r="O28" s="112">
        <f t="shared" si="1"/>
        <v>0</v>
      </c>
      <c r="P28">
        <v>45</v>
      </c>
      <c r="Q28">
        <v>24</v>
      </c>
      <c r="R28">
        <v>9</v>
      </c>
      <c r="S28">
        <v>41</v>
      </c>
      <c r="T28">
        <v>29</v>
      </c>
      <c r="U28" s="114">
        <f t="shared" si="2"/>
        <v>148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148</v>
      </c>
      <c r="E29">
        <f>PPCL!N29</f>
        <v>0</v>
      </c>
      <c r="F29">
        <f t="shared" si="4"/>
        <v>290</v>
      </c>
      <c r="G29">
        <f t="shared" si="5"/>
        <v>148</v>
      </c>
      <c r="H29" s="112"/>
      <c r="I29">
        <f>BRPL_EOD!AE29+BRPL_EOD!AF29</f>
        <v>45</v>
      </c>
      <c r="J29">
        <f>BYPL_EOD!AE29+BYPL_EOD!AF29</f>
        <v>24</v>
      </c>
      <c r="K29">
        <f>MES_EOD!AE29+MES_EOD!AF29</f>
        <v>9</v>
      </c>
      <c r="L29">
        <f>NDMC_EOD!AE29+NDMC_EOD!AF29</f>
        <v>41</v>
      </c>
      <c r="M29">
        <f>TPDDL_EOD!AE29+TPDDL_EOD!AF29</f>
        <v>29</v>
      </c>
      <c r="N29">
        <f t="shared" si="0"/>
        <v>148</v>
      </c>
      <c r="O29" s="112">
        <f t="shared" si="1"/>
        <v>0</v>
      </c>
      <c r="P29">
        <v>45</v>
      </c>
      <c r="Q29">
        <v>24</v>
      </c>
      <c r="R29">
        <v>9</v>
      </c>
      <c r="S29">
        <v>41</v>
      </c>
      <c r="T29">
        <v>29</v>
      </c>
      <c r="U29" s="114">
        <f t="shared" si="2"/>
        <v>148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148</v>
      </c>
      <c r="E30">
        <f>PPCL!N30</f>
        <v>0</v>
      </c>
      <c r="F30">
        <f t="shared" si="4"/>
        <v>290</v>
      </c>
      <c r="G30">
        <f t="shared" si="5"/>
        <v>148</v>
      </c>
      <c r="H30" s="112"/>
      <c r="I30">
        <f>BRPL_EOD!AE30+BRPL_EOD!AF30</f>
        <v>45</v>
      </c>
      <c r="J30">
        <f>BYPL_EOD!AE30+BYPL_EOD!AF30</f>
        <v>24</v>
      </c>
      <c r="K30">
        <f>MES_EOD!AE30+MES_EOD!AF30</f>
        <v>9</v>
      </c>
      <c r="L30">
        <f>NDMC_EOD!AE30+NDMC_EOD!AF30</f>
        <v>41</v>
      </c>
      <c r="M30">
        <f>TPDDL_EOD!AE30+TPDDL_EOD!AF30</f>
        <v>29</v>
      </c>
      <c r="N30">
        <f t="shared" si="0"/>
        <v>148</v>
      </c>
      <c r="O30" s="112">
        <f t="shared" si="1"/>
        <v>0</v>
      </c>
      <c r="P30">
        <v>45</v>
      </c>
      <c r="Q30">
        <v>24</v>
      </c>
      <c r="R30">
        <v>9</v>
      </c>
      <c r="S30">
        <v>41</v>
      </c>
      <c r="T30">
        <v>29</v>
      </c>
      <c r="U30" s="114">
        <f t="shared" si="2"/>
        <v>148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148</v>
      </c>
      <c r="E31">
        <f>PPCL!N31</f>
        <v>0</v>
      </c>
      <c r="F31">
        <f t="shared" si="4"/>
        <v>290</v>
      </c>
      <c r="G31">
        <f t="shared" si="5"/>
        <v>148</v>
      </c>
      <c r="H31" s="112"/>
      <c r="I31">
        <f>BRPL_EOD!AE31+BRPL_EOD!AF31</f>
        <v>45</v>
      </c>
      <c r="J31">
        <f>BYPL_EOD!AE31+BYPL_EOD!AF31</f>
        <v>24</v>
      </c>
      <c r="K31">
        <f>MES_EOD!AE31+MES_EOD!AF31</f>
        <v>9</v>
      </c>
      <c r="L31">
        <f>NDMC_EOD!AE31+NDMC_EOD!AF31</f>
        <v>41</v>
      </c>
      <c r="M31">
        <f>TPDDL_EOD!AE31+TPDDL_EOD!AF31</f>
        <v>29</v>
      </c>
      <c r="N31">
        <f t="shared" si="0"/>
        <v>148</v>
      </c>
      <c r="O31" s="112">
        <f t="shared" si="1"/>
        <v>0</v>
      </c>
      <c r="P31">
        <v>45</v>
      </c>
      <c r="Q31">
        <v>24</v>
      </c>
      <c r="R31">
        <v>9</v>
      </c>
      <c r="S31">
        <v>41</v>
      </c>
      <c r="T31">
        <v>29</v>
      </c>
      <c r="U31" s="114">
        <f t="shared" si="2"/>
        <v>148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148</v>
      </c>
      <c r="E32">
        <f>PPCL!N32</f>
        <v>0</v>
      </c>
      <c r="F32">
        <f t="shared" si="4"/>
        <v>290</v>
      </c>
      <c r="G32">
        <f t="shared" si="5"/>
        <v>148</v>
      </c>
      <c r="H32" s="112"/>
      <c r="I32">
        <f>BRPL_EOD!AE32+BRPL_EOD!AF32</f>
        <v>45</v>
      </c>
      <c r="J32">
        <f>BYPL_EOD!AE32+BYPL_EOD!AF32</f>
        <v>24</v>
      </c>
      <c r="K32">
        <f>MES_EOD!AE32+MES_EOD!AF32</f>
        <v>9</v>
      </c>
      <c r="L32">
        <f>NDMC_EOD!AE32+NDMC_EOD!AF32</f>
        <v>41</v>
      </c>
      <c r="M32">
        <f>TPDDL_EOD!AE32+TPDDL_EOD!AF32</f>
        <v>29</v>
      </c>
      <c r="N32">
        <f t="shared" si="0"/>
        <v>148</v>
      </c>
      <c r="O32" s="112">
        <f t="shared" si="1"/>
        <v>0</v>
      </c>
      <c r="P32">
        <v>45</v>
      </c>
      <c r="Q32">
        <v>24</v>
      </c>
      <c r="R32">
        <v>9</v>
      </c>
      <c r="S32">
        <v>41</v>
      </c>
      <c r="T32">
        <v>29</v>
      </c>
      <c r="U32" s="114">
        <f t="shared" si="2"/>
        <v>148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148</v>
      </c>
      <c r="E33">
        <f>PPCL!N33</f>
        <v>0</v>
      </c>
      <c r="F33">
        <f t="shared" si="4"/>
        <v>290</v>
      </c>
      <c r="G33">
        <f t="shared" si="5"/>
        <v>148</v>
      </c>
      <c r="H33" s="112"/>
      <c r="I33">
        <f>BRPL_EOD!AE33+BRPL_EOD!AF33</f>
        <v>45</v>
      </c>
      <c r="J33">
        <f>BYPL_EOD!AE33+BYPL_EOD!AF33</f>
        <v>24</v>
      </c>
      <c r="K33">
        <f>MES_EOD!AE33+MES_EOD!AF33</f>
        <v>9</v>
      </c>
      <c r="L33">
        <f>NDMC_EOD!AE33+NDMC_EOD!AF33</f>
        <v>41</v>
      </c>
      <c r="M33">
        <f>TPDDL_EOD!AE33+TPDDL_EOD!AF33</f>
        <v>29</v>
      </c>
      <c r="N33">
        <f t="shared" si="0"/>
        <v>148</v>
      </c>
      <c r="O33" s="112">
        <f t="shared" si="1"/>
        <v>0</v>
      </c>
      <c r="P33">
        <v>45</v>
      </c>
      <c r="Q33">
        <v>24</v>
      </c>
      <c r="R33">
        <v>9</v>
      </c>
      <c r="S33">
        <v>41</v>
      </c>
      <c r="T33">
        <v>29</v>
      </c>
      <c r="U33" s="114">
        <f t="shared" si="2"/>
        <v>148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148</v>
      </c>
      <c r="E34">
        <f>PPCL!N34</f>
        <v>0</v>
      </c>
      <c r="F34">
        <f t="shared" si="4"/>
        <v>290</v>
      </c>
      <c r="G34">
        <f t="shared" si="5"/>
        <v>148</v>
      </c>
      <c r="H34" s="112"/>
      <c r="I34">
        <f>BRPL_EOD!AE34+BRPL_EOD!AF34</f>
        <v>45</v>
      </c>
      <c r="J34">
        <f>BYPL_EOD!AE34+BYPL_EOD!AF34</f>
        <v>24</v>
      </c>
      <c r="K34">
        <f>MES_EOD!AE34+MES_EOD!AF34</f>
        <v>9</v>
      </c>
      <c r="L34">
        <f>NDMC_EOD!AE34+NDMC_EOD!AF34</f>
        <v>41</v>
      </c>
      <c r="M34">
        <f>TPDDL_EOD!AE34+TPDDL_EOD!AF34</f>
        <v>29</v>
      </c>
      <c r="N34">
        <f t="shared" si="0"/>
        <v>148</v>
      </c>
      <c r="O34" s="112">
        <f t="shared" si="1"/>
        <v>0</v>
      </c>
      <c r="P34">
        <v>45</v>
      </c>
      <c r="Q34">
        <v>24</v>
      </c>
      <c r="R34">
        <v>9</v>
      </c>
      <c r="S34">
        <v>41</v>
      </c>
      <c r="T34">
        <v>29</v>
      </c>
      <c r="U34" s="114">
        <f t="shared" si="2"/>
        <v>148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148</v>
      </c>
      <c r="E35">
        <f>PPCL!N35</f>
        <v>0</v>
      </c>
      <c r="F35">
        <f t="shared" si="4"/>
        <v>290</v>
      </c>
      <c r="G35">
        <f t="shared" si="5"/>
        <v>148</v>
      </c>
      <c r="H35" s="112"/>
      <c r="I35">
        <f>BRPL_EOD!AE35+BRPL_EOD!AF35</f>
        <v>45</v>
      </c>
      <c r="J35">
        <f>BYPL_EOD!AE35+BYPL_EOD!AF35</f>
        <v>24</v>
      </c>
      <c r="K35">
        <f>MES_EOD!AE35+MES_EOD!AF35</f>
        <v>9</v>
      </c>
      <c r="L35">
        <f>NDMC_EOD!AE35+NDMC_EOD!AF35</f>
        <v>41</v>
      </c>
      <c r="M35">
        <f>TPDDL_EOD!AE35+TPDDL_EOD!AF35</f>
        <v>29</v>
      </c>
      <c r="N35">
        <f t="shared" si="0"/>
        <v>148</v>
      </c>
      <c r="O35" s="112">
        <f t="shared" si="1"/>
        <v>0</v>
      </c>
      <c r="P35">
        <v>45</v>
      </c>
      <c r="Q35">
        <v>24</v>
      </c>
      <c r="R35">
        <v>9</v>
      </c>
      <c r="S35">
        <v>41</v>
      </c>
      <c r="T35">
        <v>29</v>
      </c>
      <c r="U35" s="114">
        <f t="shared" si="2"/>
        <v>148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148</v>
      </c>
      <c r="E36">
        <f>PPCL!N36</f>
        <v>0</v>
      </c>
      <c r="F36">
        <f t="shared" si="4"/>
        <v>290</v>
      </c>
      <c r="G36">
        <f t="shared" si="5"/>
        <v>148</v>
      </c>
      <c r="H36" s="112"/>
      <c r="I36">
        <f>BRPL_EOD!AE36+BRPL_EOD!AF36</f>
        <v>45</v>
      </c>
      <c r="J36">
        <f>BYPL_EOD!AE36+BYPL_EOD!AF36</f>
        <v>24</v>
      </c>
      <c r="K36">
        <f>MES_EOD!AE36+MES_EOD!AF36</f>
        <v>9</v>
      </c>
      <c r="L36">
        <f>NDMC_EOD!AE36+NDMC_EOD!AF36</f>
        <v>41</v>
      </c>
      <c r="M36">
        <f>TPDDL_EOD!AE36+TPDDL_EOD!AF36</f>
        <v>29</v>
      </c>
      <c r="N36">
        <f t="shared" si="0"/>
        <v>148</v>
      </c>
      <c r="O36" s="112">
        <f t="shared" si="1"/>
        <v>0</v>
      </c>
      <c r="P36">
        <v>45</v>
      </c>
      <c r="Q36">
        <v>24</v>
      </c>
      <c r="R36">
        <v>9</v>
      </c>
      <c r="S36">
        <v>41</v>
      </c>
      <c r="T36">
        <v>29</v>
      </c>
      <c r="U36" s="114">
        <f t="shared" si="2"/>
        <v>148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148</v>
      </c>
      <c r="E37">
        <f>PPCL!N37</f>
        <v>0</v>
      </c>
      <c r="F37">
        <f t="shared" si="4"/>
        <v>290</v>
      </c>
      <c r="G37">
        <f t="shared" si="5"/>
        <v>148</v>
      </c>
      <c r="H37" s="112"/>
      <c r="I37">
        <f>BRPL_EOD!AE37+BRPL_EOD!AF37</f>
        <v>45</v>
      </c>
      <c r="J37">
        <f>BYPL_EOD!AE37+BYPL_EOD!AF37</f>
        <v>24</v>
      </c>
      <c r="K37">
        <f>MES_EOD!AE37+MES_EOD!AF37</f>
        <v>9</v>
      </c>
      <c r="L37">
        <f>NDMC_EOD!AE37+NDMC_EOD!AF37</f>
        <v>41</v>
      </c>
      <c r="M37">
        <f>TPDDL_EOD!AE37+TPDDL_EOD!AF37</f>
        <v>29</v>
      </c>
      <c r="N37">
        <f t="shared" si="0"/>
        <v>148</v>
      </c>
      <c r="O37" s="112">
        <f t="shared" si="1"/>
        <v>0</v>
      </c>
      <c r="P37">
        <v>45</v>
      </c>
      <c r="Q37">
        <v>24</v>
      </c>
      <c r="R37">
        <v>9</v>
      </c>
      <c r="S37">
        <v>41</v>
      </c>
      <c r="T37">
        <v>29</v>
      </c>
      <c r="U37" s="114">
        <f t="shared" si="2"/>
        <v>148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148</v>
      </c>
      <c r="E38">
        <f>PPCL!N38</f>
        <v>0</v>
      </c>
      <c r="F38">
        <f t="shared" si="4"/>
        <v>290</v>
      </c>
      <c r="G38">
        <f t="shared" si="5"/>
        <v>148</v>
      </c>
      <c r="H38" s="112"/>
      <c r="I38">
        <f>BRPL_EOD!AE38+BRPL_EOD!AF38</f>
        <v>45</v>
      </c>
      <c r="J38">
        <f>BYPL_EOD!AE38+BYPL_EOD!AF38</f>
        <v>24</v>
      </c>
      <c r="K38">
        <f>MES_EOD!AE38+MES_EOD!AF38</f>
        <v>9</v>
      </c>
      <c r="L38">
        <f>NDMC_EOD!AE38+NDMC_EOD!AF38</f>
        <v>41</v>
      </c>
      <c r="M38">
        <f>TPDDL_EOD!AE38+TPDDL_EOD!AF38</f>
        <v>29</v>
      </c>
      <c r="N38">
        <f t="shared" si="0"/>
        <v>148</v>
      </c>
      <c r="O38" s="112">
        <f t="shared" si="1"/>
        <v>0</v>
      </c>
      <c r="P38">
        <v>45</v>
      </c>
      <c r="Q38">
        <v>24</v>
      </c>
      <c r="R38">
        <v>9</v>
      </c>
      <c r="S38">
        <v>41</v>
      </c>
      <c r="T38">
        <v>29</v>
      </c>
      <c r="U38" s="114">
        <f t="shared" si="2"/>
        <v>148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290</v>
      </c>
      <c r="G39">
        <f t="shared" si="5"/>
        <v>148</v>
      </c>
      <c r="H39" s="112"/>
      <c r="I39">
        <f>BRPL_EOD!AE39+BRPL_EOD!AF39</f>
        <v>45</v>
      </c>
      <c r="J39">
        <f>BYPL_EOD!AE39+BYPL_EOD!AF39</f>
        <v>24</v>
      </c>
      <c r="K39">
        <f>MES_EOD!AE39+MES_EOD!AF39</f>
        <v>9</v>
      </c>
      <c r="L39">
        <f>NDMC_EOD!AE39+NDMC_EOD!AF39</f>
        <v>41</v>
      </c>
      <c r="M39">
        <f>TPDDL_EOD!AE39+TPDDL_EOD!AF39</f>
        <v>29</v>
      </c>
      <c r="N39">
        <f t="shared" si="0"/>
        <v>148</v>
      </c>
      <c r="O39" s="112">
        <f t="shared" si="1"/>
        <v>0</v>
      </c>
      <c r="P39">
        <v>45</v>
      </c>
      <c r="Q39">
        <v>24</v>
      </c>
      <c r="R39">
        <v>9</v>
      </c>
      <c r="S39">
        <v>41</v>
      </c>
      <c r="T39">
        <v>29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290</v>
      </c>
      <c r="G40">
        <f t="shared" si="5"/>
        <v>148</v>
      </c>
      <c r="H40" s="112"/>
      <c r="I40">
        <f>BRPL_EOD!AE40+BRPL_EOD!AF40</f>
        <v>45</v>
      </c>
      <c r="J40">
        <f>BYPL_EOD!AE40+BYPL_EOD!AF40</f>
        <v>24</v>
      </c>
      <c r="K40">
        <f>MES_EOD!AE40+MES_EOD!AF40</f>
        <v>9</v>
      </c>
      <c r="L40">
        <f>NDMC_EOD!AE40+NDMC_EOD!AF40</f>
        <v>41</v>
      </c>
      <c r="M40">
        <f>TPDDL_EOD!AE40+TPDDL_EOD!AF40</f>
        <v>29</v>
      </c>
      <c r="N40">
        <f t="shared" si="0"/>
        <v>148</v>
      </c>
      <c r="O40" s="112">
        <f t="shared" si="1"/>
        <v>0</v>
      </c>
      <c r="P40">
        <v>45</v>
      </c>
      <c r="Q40">
        <v>24</v>
      </c>
      <c r="R40">
        <v>9</v>
      </c>
      <c r="S40">
        <v>41</v>
      </c>
      <c r="T40">
        <v>29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290</v>
      </c>
      <c r="G41">
        <f t="shared" si="5"/>
        <v>148</v>
      </c>
      <c r="H41" s="112"/>
      <c r="I41">
        <f>BRPL_EOD!AE41+BRPL_EOD!AF41</f>
        <v>45</v>
      </c>
      <c r="J41">
        <f>BYPL_EOD!AE41+BYPL_EOD!AF41</f>
        <v>24</v>
      </c>
      <c r="K41">
        <f>MES_EOD!AE41+MES_EOD!AF41</f>
        <v>9</v>
      </c>
      <c r="L41">
        <f>NDMC_EOD!AE41+NDMC_EOD!AF41</f>
        <v>41</v>
      </c>
      <c r="M41">
        <f>TPDDL_EOD!AE41+TPDDL_EOD!AF41</f>
        <v>29</v>
      </c>
      <c r="N41">
        <f t="shared" si="0"/>
        <v>148</v>
      </c>
      <c r="O41" s="112">
        <f t="shared" si="1"/>
        <v>0</v>
      </c>
      <c r="P41">
        <v>45</v>
      </c>
      <c r="Q41">
        <v>24</v>
      </c>
      <c r="R41">
        <v>9</v>
      </c>
      <c r="S41">
        <v>41</v>
      </c>
      <c r="T41">
        <v>29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290</v>
      </c>
      <c r="G42">
        <f t="shared" si="5"/>
        <v>148</v>
      </c>
      <c r="H42" s="112"/>
      <c r="I42">
        <f>BRPL_EOD!AE42+BRPL_EOD!AF42</f>
        <v>45</v>
      </c>
      <c r="J42">
        <f>BYPL_EOD!AE42+BYPL_EOD!AF42</f>
        <v>24</v>
      </c>
      <c r="K42">
        <f>MES_EOD!AE42+MES_EOD!AF42</f>
        <v>9</v>
      </c>
      <c r="L42">
        <f>NDMC_EOD!AE42+NDMC_EOD!AF42</f>
        <v>41</v>
      </c>
      <c r="M42">
        <f>TPDDL_EOD!AE42+TPDDL_EOD!AF42</f>
        <v>29</v>
      </c>
      <c r="N42">
        <f t="shared" si="0"/>
        <v>148</v>
      </c>
      <c r="O42" s="112">
        <f t="shared" si="1"/>
        <v>0</v>
      </c>
      <c r="P42">
        <v>45</v>
      </c>
      <c r="Q42">
        <v>24</v>
      </c>
      <c r="R42">
        <v>9</v>
      </c>
      <c r="S42">
        <v>41</v>
      </c>
      <c r="T42">
        <v>29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290</v>
      </c>
      <c r="G43">
        <f t="shared" si="5"/>
        <v>148</v>
      </c>
      <c r="H43" s="112"/>
      <c r="I43">
        <f>BRPL_EOD!AE43+BRPL_EOD!AF43</f>
        <v>45</v>
      </c>
      <c r="J43">
        <f>BYPL_EOD!AE43+BYPL_EOD!AF43</f>
        <v>24</v>
      </c>
      <c r="K43">
        <f>MES_EOD!AE43+MES_EOD!AF43</f>
        <v>9</v>
      </c>
      <c r="L43">
        <f>NDMC_EOD!AE43+NDMC_EOD!AF43</f>
        <v>41</v>
      </c>
      <c r="M43">
        <f>TPDDL_EOD!AE43+TPDDL_EOD!AF43</f>
        <v>29</v>
      </c>
      <c r="N43">
        <f t="shared" si="0"/>
        <v>148</v>
      </c>
      <c r="O43" s="112">
        <f t="shared" si="1"/>
        <v>0</v>
      </c>
      <c r="P43">
        <v>45</v>
      </c>
      <c r="Q43">
        <v>24</v>
      </c>
      <c r="R43">
        <v>9</v>
      </c>
      <c r="S43">
        <v>41</v>
      </c>
      <c r="T43">
        <v>29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290</v>
      </c>
      <c r="G44">
        <f t="shared" si="5"/>
        <v>148</v>
      </c>
      <c r="H44" s="112"/>
      <c r="I44">
        <f>BRPL_EOD!AE44+BRPL_EOD!AF44</f>
        <v>45</v>
      </c>
      <c r="J44">
        <f>BYPL_EOD!AE44+BYPL_EOD!AF44</f>
        <v>24</v>
      </c>
      <c r="K44">
        <f>MES_EOD!AE44+MES_EOD!AF44</f>
        <v>9</v>
      </c>
      <c r="L44">
        <f>NDMC_EOD!AE44+NDMC_EOD!AF44</f>
        <v>41</v>
      </c>
      <c r="M44">
        <f>TPDDL_EOD!AE44+TPDDL_EOD!AF44</f>
        <v>29</v>
      </c>
      <c r="N44">
        <f t="shared" si="0"/>
        <v>148</v>
      </c>
      <c r="O44" s="112">
        <f t="shared" si="1"/>
        <v>0</v>
      </c>
      <c r="P44">
        <v>45</v>
      </c>
      <c r="Q44">
        <v>24</v>
      </c>
      <c r="R44">
        <v>9</v>
      </c>
      <c r="S44">
        <v>41</v>
      </c>
      <c r="T44">
        <v>29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145</v>
      </c>
      <c r="E45">
        <f>PPCL!N45</f>
        <v>0</v>
      </c>
      <c r="F45">
        <f t="shared" si="4"/>
        <v>290</v>
      </c>
      <c r="G45">
        <f t="shared" si="5"/>
        <v>145</v>
      </c>
      <c r="H45" s="112"/>
      <c r="I45">
        <f>BRPL_EOD!AE45+BRPL_EOD!AF45</f>
        <v>40.26</v>
      </c>
      <c r="J45">
        <f>BYPL_EOD!AE45+BYPL_EOD!AF45</f>
        <v>24</v>
      </c>
      <c r="K45">
        <f>MES_EOD!AE45+MES_EOD!AF45</f>
        <v>9</v>
      </c>
      <c r="L45">
        <f>NDMC_EOD!AE45+NDMC_EOD!AF45</f>
        <v>42.74</v>
      </c>
      <c r="M45">
        <f>TPDDL_EOD!AE45+TPDDL_EOD!AF45</f>
        <v>29</v>
      </c>
      <c r="N45">
        <f t="shared" si="0"/>
        <v>145</v>
      </c>
      <c r="O45" s="112">
        <f t="shared" si="1"/>
        <v>0</v>
      </c>
      <c r="P45">
        <v>40.26</v>
      </c>
      <c r="Q45">
        <v>24</v>
      </c>
      <c r="R45">
        <v>9</v>
      </c>
      <c r="S45">
        <v>42.74</v>
      </c>
      <c r="T45">
        <v>29</v>
      </c>
      <c r="U45" s="114">
        <f t="shared" si="2"/>
        <v>145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290</v>
      </c>
      <c r="G46">
        <f t="shared" si="5"/>
        <v>148</v>
      </c>
      <c r="H46" s="112"/>
      <c r="I46">
        <f>BRPL_EOD!AE46+BRPL_EOD!AF46</f>
        <v>41.72</v>
      </c>
      <c r="J46">
        <f>BYPL_EOD!AE46+BYPL_EOD!AF46</f>
        <v>24</v>
      </c>
      <c r="K46">
        <f>MES_EOD!AE46+MES_EOD!AF46</f>
        <v>9</v>
      </c>
      <c r="L46">
        <f>NDMC_EOD!AE46+NDMC_EOD!AF46</f>
        <v>44.28</v>
      </c>
      <c r="M46">
        <f>TPDDL_EOD!AE46+TPDDL_EOD!AF46</f>
        <v>29</v>
      </c>
      <c r="N46">
        <f t="shared" si="0"/>
        <v>148</v>
      </c>
      <c r="O46" s="112">
        <f t="shared" si="1"/>
        <v>0</v>
      </c>
      <c r="P46">
        <v>41.72</v>
      </c>
      <c r="Q46">
        <v>24</v>
      </c>
      <c r="R46">
        <v>9</v>
      </c>
      <c r="S46">
        <v>44.28</v>
      </c>
      <c r="T46">
        <v>29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290</v>
      </c>
      <c r="G47">
        <f t="shared" si="5"/>
        <v>148</v>
      </c>
      <c r="H47" s="112"/>
      <c r="I47">
        <f>BRPL_EOD!AE47+BRPL_EOD!AF47</f>
        <v>41.72</v>
      </c>
      <c r="J47">
        <f>BYPL_EOD!AE47+BYPL_EOD!AF47</f>
        <v>24</v>
      </c>
      <c r="K47">
        <f>MES_EOD!AE47+MES_EOD!AF47</f>
        <v>9</v>
      </c>
      <c r="L47">
        <f>NDMC_EOD!AE47+NDMC_EOD!AF47</f>
        <v>44.28</v>
      </c>
      <c r="M47">
        <f>TPDDL_EOD!AE47+TPDDL_EOD!AF47</f>
        <v>29</v>
      </c>
      <c r="N47">
        <f t="shared" si="0"/>
        <v>148</v>
      </c>
      <c r="O47" s="112">
        <f t="shared" si="1"/>
        <v>0</v>
      </c>
      <c r="P47">
        <v>41.72</v>
      </c>
      <c r="Q47">
        <v>24</v>
      </c>
      <c r="R47">
        <v>9</v>
      </c>
      <c r="S47">
        <v>44.28</v>
      </c>
      <c r="T47">
        <v>29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290</v>
      </c>
      <c r="G48">
        <f t="shared" si="5"/>
        <v>148</v>
      </c>
      <c r="H48" s="112"/>
      <c r="I48">
        <f>BRPL_EOD!AE48+BRPL_EOD!AF48</f>
        <v>41.72</v>
      </c>
      <c r="J48">
        <f>BYPL_EOD!AE48+BYPL_EOD!AF48</f>
        <v>24</v>
      </c>
      <c r="K48">
        <f>MES_EOD!AE48+MES_EOD!AF48</f>
        <v>9</v>
      </c>
      <c r="L48">
        <f>NDMC_EOD!AE48+NDMC_EOD!AF48</f>
        <v>44.28</v>
      </c>
      <c r="M48">
        <f>TPDDL_EOD!AE48+TPDDL_EOD!AF48</f>
        <v>29</v>
      </c>
      <c r="N48">
        <f t="shared" si="0"/>
        <v>148</v>
      </c>
      <c r="O48" s="112">
        <f t="shared" si="1"/>
        <v>0</v>
      </c>
      <c r="P48">
        <v>41.72</v>
      </c>
      <c r="Q48">
        <v>24</v>
      </c>
      <c r="R48">
        <v>9</v>
      </c>
      <c r="S48">
        <v>44.28</v>
      </c>
      <c r="T48">
        <v>29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290</v>
      </c>
      <c r="G49">
        <f t="shared" si="5"/>
        <v>148</v>
      </c>
      <c r="H49" s="112"/>
      <c r="I49">
        <f>BRPL_EOD!AE49+BRPL_EOD!AF49</f>
        <v>41.72</v>
      </c>
      <c r="J49">
        <f>BYPL_EOD!AE49+BYPL_EOD!AF49</f>
        <v>24</v>
      </c>
      <c r="K49">
        <f>MES_EOD!AE49+MES_EOD!AF49</f>
        <v>9</v>
      </c>
      <c r="L49">
        <f>NDMC_EOD!AE49+NDMC_EOD!AF49</f>
        <v>44.28</v>
      </c>
      <c r="M49">
        <f>TPDDL_EOD!AE49+TPDDL_EOD!AF49</f>
        <v>29</v>
      </c>
      <c r="N49">
        <f t="shared" si="0"/>
        <v>148</v>
      </c>
      <c r="O49" s="112">
        <f t="shared" si="1"/>
        <v>0</v>
      </c>
      <c r="P49">
        <v>41.72</v>
      </c>
      <c r="Q49">
        <v>24</v>
      </c>
      <c r="R49">
        <v>9</v>
      </c>
      <c r="S49">
        <v>44.28</v>
      </c>
      <c r="T49">
        <v>29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290</v>
      </c>
      <c r="G50">
        <f t="shared" si="5"/>
        <v>148</v>
      </c>
      <c r="H50" s="112"/>
      <c r="I50">
        <f>BRPL_EOD!AE50+BRPL_EOD!AF50</f>
        <v>41.72</v>
      </c>
      <c r="J50">
        <f>BYPL_EOD!AE50+BYPL_EOD!AF50</f>
        <v>24</v>
      </c>
      <c r="K50">
        <f>MES_EOD!AE50+MES_EOD!AF50</f>
        <v>9</v>
      </c>
      <c r="L50">
        <f>NDMC_EOD!AE50+NDMC_EOD!AF50</f>
        <v>44.28</v>
      </c>
      <c r="M50">
        <f>TPDDL_EOD!AE50+TPDDL_EOD!AF50</f>
        <v>29</v>
      </c>
      <c r="N50">
        <f t="shared" si="0"/>
        <v>148</v>
      </c>
      <c r="O50" s="112">
        <f t="shared" si="1"/>
        <v>0</v>
      </c>
      <c r="P50">
        <v>41.72</v>
      </c>
      <c r="Q50">
        <v>24</v>
      </c>
      <c r="R50">
        <v>9</v>
      </c>
      <c r="S50">
        <v>44.28</v>
      </c>
      <c r="T50">
        <v>29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290</v>
      </c>
      <c r="G51">
        <f t="shared" si="5"/>
        <v>148</v>
      </c>
      <c r="H51" s="112"/>
      <c r="I51">
        <f>BRPL_EOD!AE51+BRPL_EOD!AF51</f>
        <v>41.72</v>
      </c>
      <c r="J51">
        <f>BYPL_EOD!AE51+BYPL_EOD!AF51</f>
        <v>24</v>
      </c>
      <c r="K51">
        <f>MES_EOD!AE51+MES_EOD!AF51</f>
        <v>9</v>
      </c>
      <c r="L51">
        <f>NDMC_EOD!AE51+NDMC_EOD!AF51</f>
        <v>44.28</v>
      </c>
      <c r="M51">
        <f>TPDDL_EOD!AE51+TPDDL_EOD!AF51</f>
        <v>29</v>
      </c>
      <c r="N51">
        <f t="shared" si="0"/>
        <v>148</v>
      </c>
      <c r="O51" s="112">
        <f t="shared" si="1"/>
        <v>0</v>
      </c>
      <c r="P51">
        <v>41.72</v>
      </c>
      <c r="Q51">
        <v>24</v>
      </c>
      <c r="R51">
        <v>9</v>
      </c>
      <c r="S51">
        <v>44.28</v>
      </c>
      <c r="T51">
        <v>29</v>
      </c>
      <c r="U51" s="114">
        <f t="shared" si="2"/>
        <v>148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290</v>
      </c>
      <c r="G52">
        <f t="shared" si="5"/>
        <v>148</v>
      </c>
      <c r="H52" s="112"/>
      <c r="I52">
        <f>BRPL_EOD!AE52+BRPL_EOD!AF52</f>
        <v>41.72</v>
      </c>
      <c r="J52">
        <f>BYPL_EOD!AE52+BYPL_EOD!AF52</f>
        <v>24</v>
      </c>
      <c r="K52">
        <f>MES_EOD!AE52+MES_EOD!AF52</f>
        <v>9</v>
      </c>
      <c r="L52">
        <f>NDMC_EOD!AE52+NDMC_EOD!AF52</f>
        <v>44.28</v>
      </c>
      <c r="M52">
        <f>TPDDL_EOD!AE52+TPDDL_EOD!AF52</f>
        <v>29</v>
      </c>
      <c r="N52">
        <f t="shared" si="0"/>
        <v>148</v>
      </c>
      <c r="O52" s="112">
        <f t="shared" si="1"/>
        <v>0</v>
      </c>
      <c r="P52">
        <v>41.72</v>
      </c>
      <c r="Q52">
        <v>24</v>
      </c>
      <c r="R52">
        <v>9</v>
      </c>
      <c r="S52">
        <v>44.28</v>
      </c>
      <c r="T52">
        <v>29</v>
      </c>
      <c r="U52" s="114">
        <f t="shared" si="2"/>
        <v>148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290</v>
      </c>
      <c r="G53">
        <f t="shared" si="5"/>
        <v>148</v>
      </c>
      <c r="H53" s="112"/>
      <c r="I53">
        <f>BRPL_EOD!AE53+BRPL_EOD!AF53</f>
        <v>41.72</v>
      </c>
      <c r="J53">
        <f>BYPL_EOD!AE53+BYPL_EOD!AF53</f>
        <v>24</v>
      </c>
      <c r="K53">
        <f>MES_EOD!AE53+MES_EOD!AF53</f>
        <v>9</v>
      </c>
      <c r="L53">
        <f>NDMC_EOD!AE53+NDMC_EOD!AF53</f>
        <v>44.28</v>
      </c>
      <c r="M53">
        <f>TPDDL_EOD!AE53+TPDDL_EOD!AF53</f>
        <v>29</v>
      </c>
      <c r="N53">
        <f t="shared" si="0"/>
        <v>148</v>
      </c>
      <c r="O53" s="112">
        <f t="shared" si="1"/>
        <v>0</v>
      </c>
      <c r="P53">
        <v>41.72</v>
      </c>
      <c r="Q53">
        <v>24</v>
      </c>
      <c r="R53">
        <v>9</v>
      </c>
      <c r="S53">
        <v>44.28</v>
      </c>
      <c r="T53">
        <v>29</v>
      </c>
      <c r="U53" s="114">
        <f t="shared" si="2"/>
        <v>148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290</v>
      </c>
      <c r="G54">
        <f t="shared" si="5"/>
        <v>148</v>
      </c>
      <c r="H54" s="112"/>
      <c r="I54">
        <f>BRPL_EOD!AE54+BRPL_EOD!AF54</f>
        <v>41.72</v>
      </c>
      <c r="J54">
        <f>BYPL_EOD!AE54+BYPL_EOD!AF54</f>
        <v>24</v>
      </c>
      <c r="K54">
        <f>MES_EOD!AE54+MES_EOD!AF54</f>
        <v>9</v>
      </c>
      <c r="L54">
        <f>NDMC_EOD!AE54+NDMC_EOD!AF54</f>
        <v>44.28</v>
      </c>
      <c r="M54">
        <f>TPDDL_EOD!AE54+TPDDL_EOD!AF54</f>
        <v>29</v>
      </c>
      <c r="N54">
        <f t="shared" si="0"/>
        <v>148</v>
      </c>
      <c r="O54" s="112">
        <f t="shared" si="1"/>
        <v>0</v>
      </c>
      <c r="P54">
        <v>41.72</v>
      </c>
      <c r="Q54">
        <v>24</v>
      </c>
      <c r="R54">
        <v>9</v>
      </c>
      <c r="S54">
        <v>44.28</v>
      </c>
      <c r="T54">
        <v>29</v>
      </c>
      <c r="U54" s="114">
        <f t="shared" si="2"/>
        <v>148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290</v>
      </c>
      <c r="G55">
        <f t="shared" si="5"/>
        <v>148</v>
      </c>
      <c r="H55" s="112"/>
      <c r="I55">
        <f>BRPL_EOD!AE55+BRPL_EOD!AF55</f>
        <v>41.72</v>
      </c>
      <c r="J55">
        <f>BYPL_EOD!AE55+BYPL_EOD!AF55</f>
        <v>24</v>
      </c>
      <c r="K55">
        <f>MES_EOD!AE55+MES_EOD!AF55</f>
        <v>9</v>
      </c>
      <c r="L55">
        <f>NDMC_EOD!AE55+NDMC_EOD!AF55</f>
        <v>44.28</v>
      </c>
      <c r="M55">
        <f>TPDDL_EOD!AE55+TPDDL_EOD!AF55</f>
        <v>29</v>
      </c>
      <c r="N55">
        <f t="shared" si="0"/>
        <v>148</v>
      </c>
      <c r="O55" s="112">
        <f t="shared" si="1"/>
        <v>0</v>
      </c>
      <c r="P55">
        <v>41.72</v>
      </c>
      <c r="Q55">
        <v>24</v>
      </c>
      <c r="R55">
        <v>9</v>
      </c>
      <c r="S55">
        <v>44.28</v>
      </c>
      <c r="T55">
        <v>29</v>
      </c>
      <c r="U55" s="114">
        <f t="shared" si="2"/>
        <v>148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290</v>
      </c>
      <c r="G56">
        <f t="shared" si="5"/>
        <v>148</v>
      </c>
      <c r="H56" s="112"/>
      <c r="I56">
        <f>BRPL_EOD!AE56+BRPL_EOD!AF56</f>
        <v>41.72</v>
      </c>
      <c r="J56">
        <f>BYPL_EOD!AE56+BYPL_EOD!AF56</f>
        <v>24</v>
      </c>
      <c r="K56">
        <f>MES_EOD!AE56+MES_EOD!AF56</f>
        <v>9</v>
      </c>
      <c r="L56">
        <f>NDMC_EOD!AE56+NDMC_EOD!AF56</f>
        <v>44.28</v>
      </c>
      <c r="M56">
        <f>TPDDL_EOD!AE56+TPDDL_EOD!AF56</f>
        <v>29</v>
      </c>
      <c r="N56">
        <f t="shared" si="0"/>
        <v>148</v>
      </c>
      <c r="O56" s="112">
        <f t="shared" si="1"/>
        <v>0</v>
      </c>
      <c r="P56">
        <v>41.72</v>
      </c>
      <c r="Q56">
        <v>24</v>
      </c>
      <c r="R56">
        <v>9</v>
      </c>
      <c r="S56">
        <v>44.28</v>
      </c>
      <c r="T56">
        <v>29</v>
      </c>
      <c r="U56" s="114">
        <f t="shared" si="2"/>
        <v>148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290</v>
      </c>
      <c r="G57">
        <f t="shared" si="5"/>
        <v>148</v>
      </c>
      <c r="H57" s="112"/>
      <c r="I57">
        <f>BRPL_EOD!AE57+BRPL_EOD!AF57</f>
        <v>41.72</v>
      </c>
      <c r="J57">
        <f>BYPL_EOD!AE57+BYPL_EOD!AF57</f>
        <v>24</v>
      </c>
      <c r="K57">
        <f>MES_EOD!AE57+MES_EOD!AF57</f>
        <v>9</v>
      </c>
      <c r="L57">
        <f>NDMC_EOD!AE57+NDMC_EOD!AF57</f>
        <v>44.28</v>
      </c>
      <c r="M57">
        <f>TPDDL_EOD!AE57+TPDDL_EOD!AF57</f>
        <v>29</v>
      </c>
      <c r="N57">
        <f t="shared" si="0"/>
        <v>148</v>
      </c>
      <c r="O57" s="112">
        <f t="shared" si="1"/>
        <v>0</v>
      </c>
      <c r="P57">
        <v>41.72</v>
      </c>
      <c r="Q57">
        <v>24</v>
      </c>
      <c r="R57">
        <v>9</v>
      </c>
      <c r="S57">
        <v>44.28</v>
      </c>
      <c r="T57">
        <v>29</v>
      </c>
      <c r="U57" s="114">
        <f t="shared" si="2"/>
        <v>148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290</v>
      </c>
      <c r="G58">
        <f t="shared" si="5"/>
        <v>148</v>
      </c>
      <c r="H58" s="112"/>
      <c r="I58">
        <f>BRPL_EOD!AE58+BRPL_EOD!AF58</f>
        <v>41.72</v>
      </c>
      <c r="J58">
        <f>BYPL_EOD!AE58+BYPL_EOD!AF58</f>
        <v>24</v>
      </c>
      <c r="K58">
        <f>MES_EOD!AE58+MES_EOD!AF58</f>
        <v>9</v>
      </c>
      <c r="L58">
        <f>NDMC_EOD!AE58+NDMC_EOD!AF58</f>
        <v>44.28</v>
      </c>
      <c r="M58">
        <f>TPDDL_EOD!AE58+TPDDL_EOD!AF58</f>
        <v>29</v>
      </c>
      <c r="N58">
        <f t="shared" si="0"/>
        <v>148</v>
      </c>
      <c r="O58" s="112">
        <f t="shared" si="1"/>
        <v>0</v>
      </c>
      <c r="P58">
        <v>41.72</v>
      </c>
      <c r="Q58">
        <v>24</v>
      </c>
      <c r="R58">
        <v>9</v>
      </c>
      <c r="S58">
        <v>44.28</v>
      </c>
      <c r="T58">
        <v>29</v>
      </c>
      <c r="U58" s="114">
        <f t="shared" si="2"/>
        <v>148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290</v>
      </c>
      <c r="G59">
        <f t="shared" si="5"/>
        <v>148</v>
      </c>
      <c r="H59" s="112"/>
      <c r="I59">
        <f>BRPL_EOD!AE59+BRPL_EOD!AF59</f>
        <v>41.72</v>
      </c>
      <c r="J59">
        <f>BYPL_EOD!AE59+BYPL_EOD!AF59</f>
        <v>24</v>
      </c>
      <c r="K59">
        <f>MES_EOD!AE59+MES_EOD!AF59</f>
        <v>9</v>
      </c>
      <c r="L59">
        <f>NDMC_EOD!AE59+NDMC_EOD!AF59</f>
        <v>44.28</v>
      </c>
      <c r="M59">
        <f>TPDDL_EOD!AE59+TPDDL_EOD!AF59</f>
        <v>29</v>
      </c>
      <c r="N59">
        <f t="shared" si="0"/>
        <v>148</v>
      </c>
      <c r="O59" s="112">
        <f t="shared" si="1"/>
        <v>0</v>
      </c>
      <c r="P59">
        <v>41.72</v>
      </c>
      <c r="Q59">
        <v>24</v>
      </c>
      <c r="R59">
        <v>9</v>
      </c>
      <c r="S59">
        <v>44.28</v>
      </c>
      <c r="T59">
        <v>29</v>
      </c>
      <c r="U59" s="114">
        <f t="shared" si="2"/>
        <v>148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290</v>
      </c>
      <c r="G60">
        <f t="shared" si="5"/>
        <v>148</v>
      </c>
      <c r="H60" s="112"/>
      <c r="I60">
        <f>BRPL_EOD!AE60+BRPL_EOD!AF60</f>
        <v>41.72</v>
      </c>
      <c r="J60">
        <f>BYPL_EOD!AE60+BYPL_EOD!AF60</f>
        <v>24</v>
      </c>
      <c r="K60">
        <f>MES_EOD!AE60+MES_EOD!AF60</f>
        <v>9</v>
      </c>
      <c r="L60">
        <f>NDMC_EOD!AE60+NDMC_EOD!AF60</f>
        <v>44.28</v>
      </c>
      <c r="M60">
        <f>TPDDL_EOD!AE60+TPDDL_EOD!AF60</f>
        <v>29</v>
      </c>
      <c r="N60">
        <f t="shared" si="0"/>
        <v>148</v>
      </c>
      <c r="O60" s="112">
        <f t="shared" si="1"/>
        <v>0</v>
      </c>
      <c r="P60">
        <v>41.72</v>
      </c>
      <c r="Q60">
        <v>24</v>
      </c>
      <c r="R60">
        <v>9</v>
      </c>
      <c r="S60">
        <v>44.28</v>
      </c>
      <c r="T60">
        <v>29</v>
      </c>
      <c r="U60" s="114">
        <f t="shared" si="2"/>
        <v>148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290</v>
      </c>
      <c r="G61">
        <f t="shared" si="5"/>
        <v>148</v>
      </c>
      <c r="H61" s="112"/>
      <c r="I61">
        <f>BRPL_EOD!AE61+BRPL_EOD!AF61</f>
        <v>41.72</v>
      </c>
      <c r="J61">
        <f>BYPL_EOD!AE61+BYPL_EOD!AF61</f>
        <v>24</v>
      </c>
      <c r="K61">
        <f>MES_EOD!AE61+MES_EOD!AF61</f>
        <v>9</v>
      </c>
      <c r="L61">
        <f>NDMC_EOD!AE61+NDMC_EOD!AF61</f>
        <v>44.28</v>
      </c>
      <c r="M61">
        <f>TPDDL_EOD!AE61+TPDDL_EOD!AF61</f>
        <v>29</v>
      </c>
      <c r="N61">
        <f t="shared" si="0"/>
        <v>148</v>
      </c>
      <c r="O61" s="112">
        <f t="shared" si="1"/>
        <v>0</v>
      </c>
      <c r="P61">
        <v>41.72</v>
      </c>
      <c r="Q61">
        <v>24</v>
      </c>
      <c r="R61">
        <v>9</v>
      </c>
      <c r="S61">
        <v>44.28</v>
      </c>
      <c r="T61">
        <v>29</v>
      </c>
      <c r="U61" s="114">
        <f t="shared" si="2"/>
        <v>148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290</v>
      </c>
      <c r="G62">
        <f t="shared" si="5"/>
        <v>148</v>
      </c>
      <c r="H62" s="112"/>
      <c r="I62">
        <f>BRPL_EOD!AE62+BRPL_EOD!AF62</f>
        <v>41.72</v>
      </c>
      <c r="J62">
        <f>BYPL_EOD!AE62+BYPL_EOD!AF62</f>
        <v>24</v>
      </c>
      <c r="K62">
        <f>MES_EOD!AE62+MES_EOD!AF62</f>
        <v>9</v>
      </c>
      <c r="L62">
        <f>NDMC_EOD!AE62+NDMC_EOD!AF62</f>
        <v>44.28</v>
      </c>
      <c r="M62">
        <f>TPDDL_EOD!AE62+TPDDL_EOD!AF62</f>
        <v>29</v>
      </c>
      <c r="N62">
        <f t="shared" si="0"/>
        <v>148</v>
      </c>
      <c r="O62" s="112">
        <f t="shared" si="1"/>
        <v>0</v>
      </c>
      <c r="P62">
        <v>41.72</v>
      </c>
      <c r="Q62">
        <v>24</v>
      </c>
      <c r="R62">
        <v>9</v>
      </c>
      <c r="S62">
        <v>44.28</v>
      </c>
      <c r="T62">
        <v>29</v>
      </c>
      <c r="U62" s="114">
        <f t="shared" si="2"/>
        <v>148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290</v>
      </c>
      <c r="G63">
        <f t="shared" si="5"/>
        <v>148</v>
      </c>
      <c r="H63" s="112"/>
      <c r="I63">
        <f>BRPL_EOD!AE63+BRPL_EOD!AF63</f>
        <v>41.72</v>
      </c>
      <c r="J63">
        <f>BYPL_EOD!AE63+BYPL_EOD!AF63</f>
        <v>24</v>
      </c>
      <c r="K63">
        <f>MES_EOD!AE63+MES_EOD!AF63</f>
        <v>9</v>
      </c>
      <c r="L63">
        <f>NDMC_EOD!AE63+NDMC_EOD!AF63</f>
        <v>44.28</v>
      </c>
      <c r="M63">
        <f>TPDDL_EOD!AE63+TPDDL_EOD!AF63</f>
        <v>29</v>
      </c>
      <c r="N63">
        <f t="shared" si="0"/>
        <v>148</v>
      </c>
      <c r="O63" s="112">
        <f t="shared" si="1"/>
        <v>0</v>
      </c>
      <c r="P63">
        <v>41.72</v>
      </c>
      <c r="Q63">
        <v>24</v>
      </c>
      <c r="R63">
        <v>9</v>
      </c>
      <c r="S63">
        <v>44.28</v>
      </c>
      <c r="T63">
        <v>29</v>
      </c>
      <c r="U63" s="114">
        <f t="shared" si="2"/>
        <v>148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290</v>
      </c>
      <c r="G64">
        <f t="shared" si="5"/>
        <v>148</v>
      </c>
      <c r="H64" s="112"/>
      <c r="I64">
        <f>BRPL_EOD!AE64+BRPL_EOD!AF64</f>
        <v>41.72</v>
      </c>
      <c r="J64">
        <f>BYPL_EOD!AE64+BYPL_EOD!AF64</f>
        <v>24</v>
      </c>
      <c r="K64">
        <f>MES_EOD!AE64+MES_EOD!AF64</f>
        <v>9</v>
      </c>
      <c r="L64">
        <f>NDMC_EOD!AE64+NDMC_EOD!AF64</f>
        <v>44.28</v>
      </c>
      <c r="M64">
        <f>TPDDL_EOD!AE64+TPDDL_EOD!AF64</f>
        <v>29</v>
      </c>
      <c r="N64">
        <f t="shared" si="0"/>
        <v>148</v>
      </c>
      <c r="O64" s="112">
        <f t="shared" si="1"/>
        <v>0</v>
      </c>
      <c r="P64">
        <v>41.72</v>
      </c>
      <c r="Q64">
        <v>24</v>
      </c>
      <c r="R64">
        <v>9</v>
      </c>
      <c r="S64">
        <v>44.28</v>
      </c>
      <c r="T64">
        <v>29</v>
      </c>
      <c r="U64" s="114">
        <f t="shared" si="2"/>
        <v>148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290</v>
      </c>
      <c r="G65">
        <f t="shared" si="5"/>
        <v>148</v>
      </c>
      <c r="H65" s="112"/>
      <c r="I65">
        <f>BRPL_EOD!AE65+BRPL_EOD!AF65</f>
        <v>41.72</v>
      </c>
      <c r="J65">
        <f>BYPL_EOD!AE65+BYPL_EOD!AF65</f>
        <v>24</v>
      </c>
      <c r="K65">
        <f>MES_EOD!AE65+MES_EOD!AF65</f>
        <v>9</v>
      </c>
      <c r="L65">
        <f>NDMC_EOD!AE65+NDMC_EOD!AF65</f>
        <v>44.28</v>
      </c>
      <c r="M65">
        <f>TPDDL_EOD!AE65+TPDDL_EOD!AF65</f>
        <v>29</v>
      </c>
      <c r="N65">
        <f t="shared" si="0"/>
        <v>148</v>
      </c>
      <c r="O65" s="112">
        <f t="shared" si="1"/>
        <v>0</v>
      </c>
      <c r="P65">
        <v>41.72</v>
      </c>
      <c r="Q65">
        <v>24</v>
      </c>
      <c r="R65">
        <v>9</v>
      </c>
      <c r="S65">
        <v>44.28</v>
      </c>
      <c r="T65">
        <v>29</v>
      </c>
      <c r="U65" s="114">
        <f t="shared" si="2"/>
        <v>148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290</v>
      </c>
      <c r="G66">
        <f t="shared" si="5"/>
        <v>148</v>
      </c>
      <c r="H66" s="112"/>
      <c r="I66">
        <f>BRPL_EOD!AE66+BRPL_EOD!AF66</f>
        <v>41.72</v>
      </c>
      <c r="J66">
        <f>BYPL_EOD!AE66+BYPL_EOD!AF66</f>
        <v>24</v>
      </c>
      <c r="K66">
        <f>MES_EOD!AE66+MES_EOD!AF66</f>
        <v>9</v>
      </c>
      <c r="L66">
        <f>NDMC_EOD!AE66+NDMC_EOD!AF66</f>
        <v>44.28</v>
      </c>
      <c r="M66">
        <f>TPDDL_EOD!AE66+TPDDL_EOD!AF66</f>
        <v>29</v>
      </c>
      <c r="N66">
        <f t="shared" si="0"/>
        <v>148</v>
      </c>
      <c r="O66" s="112">
        <f t="shared" si="1"/>
        <v>0</v>
      </c>
      <c r="P66">
        <v>41.72</v>
      </c>
      <c r="Q66">
        <v>24</v>
      </c>
      <c r="R66">
        <v>9</v>
      </c>
      <c r="S66">
        <v>44.28</v>
      </c>
      <c r="T66">
        <v>29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290</v>
      </c>
      <c r="G67">
        <f t="shared" si="5"/>
        <v>148</v>
      </c>
      <c r="H67" s="112"/>
      <c r="I67">
        <f>BRPL_EOD!AE67+BRPL_EOD!AF67</f>
        <v>41.72</v>
      </c>
      <c r="J67">
        <f>BYPL_EOD!AE67+BYPL_EOD!AF67</f>
        <v>24</v>
      </c>
      <c r="K67">
        <f>MES_EOD!AE67+MES_EOD!AF67</f>
        <v>9</v>
      </c>
      <c r="L67">
        <f>NDMC_EOD!AE67+NDMC_EOD!AF67</f>
        <v>44.28</v>
      </c>
      <c r="M67">
        <f>TPDDL_EOD!AE67+TPDDL_EOD!AF67</f>
        <v>29</v>
      </c>
      <c r="N67">
        <f t="shared" ref="N67:N98" si="6">SUM(I67:M67)</f>
        <v>148</v>
      </c>
      <c r="O67" s="112">
        <f t="shared" ref="O67:O98" si="7">G67-N67</f>
        <v>0</v>
      </c>
      <c r="P67">
        <v>41.72</v>
      </c>
      <c r="Q67">
        <v>24</v>
      </c>
      <c r="R67">
        <v>9</v>
      </c>
      <c r="S67">
        <v>44.28</v>
      </c>
      <c r="T67">
        <v>29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290</v>
      </c>
      <c r="G68">
        <f t="shared" ref="G68:G98" si="11">D68+E68</f>
        <v>148</v>
      </c>
      <c r="H68" s="112"/>
      <c r="I68">
        <f>BRPL_EOD!AE68+BRPL_EOD!AF68</f>
        <v>41.72</v>
      </c>
      <c r="J68">
        <f>BYPL_EOD!AE68+BYPL_EOD!AF68</f>
        <v>24</v>
      </c>
      <c r="K68">
        <f>MES_EOD!AE68+MES_EOD!AF68</f>
        <v>9</v>
      </c>
      <c r="L68">
        <f>NDMC_EOD!AE68+NDMC_EOD!AF68</f>
        <v>44.28</v>
      </c>
      <c r="M68">
        <f>TPDDL_EOD!AE68+TPDDL_EOD!AF68</f>
        <v>29</v>
      </c>
      <c r="N68">
        <f t="shared" si="6"/>
        <v>148</v>
      </c>
      <c r="O68" s="112">
        <f t="shared" si="7"/>
        <v>0</v>
      </c>
      <c r="P68">
        <v>41.72</v>
      </c>
      <c r="Q68">
        <v>24</v>
      </c>
      <c r="R68">
        <v>9</v>
      </c>
      <c r="S68">
        <v>44.28</v>
      </c>
      <c r="T68">
        <v>29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290</v>
      </c>
      <c r="G69">
        <f t="shared" si="11"/>
        <v>148</v>
      </c>
      <c r="H69" s="112"/>
      <c r="I69">
        <f>BRPL_EOD!AE69+BRPL_EOD!AF69</f>
        <v>41.72</v>
      </c>
      <c r="J69">
        <f>BYPL_EOD!AE69+BYPL_EOD!AF69</f>
        <v>24</v>
      </c>
      <c r="K69">
        <f>MES_EOD!AE69+MES_EOD!AF69</f>
        <v>9</v>
      </c>
      <c r="L69">
        <f>NDMC_EOD!AE69+NDMC_EOD!AF69</f>
        <v>44.28</v>
      </c>
      <c r="M69">
        <f>TPDDL_EOD!AE69+TPDDL_EOD!AF69</f>
        <v>29</v>
      </c>
      <c r="N69">
        <f t="shared" si="6"/>
        <v>148</v>
      </c>
      <c r="O69" s="112">
        <f t="shared" si="7"/>
        <v>0</v>
      </c>
      <c r="P69">
        <v>41.72</v>
      </c>
      <c r="Q69">
        <v>24</v>
      </c>
      <c r="R69">
        <v>9</v>
      </c>
      <c r="S69">
        <v>44.28</v>
      </c>
      <c r="T69">
        <v>29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290</v>
      </c>
      <c r="G70">
        <f t="shared" si="11"/>
        <v>148</v>
      </c>
      <c r="H70" s="112"/>
      <c r="I70">
        <f>BRPL_EOD!AE70+BRPL_EOD!AF70</f>
        <v>41.72</v>
      </c>
      <c r="J70">
        <f>BYPL_EOD!AE70+BYPL_EOD!AF70</f>
        <v>24</v>
      </c>
      <c r="K70">
        <f>MES_EOD!AE70+MES_EOD!AF70</f>
        <v>9</v>
      </c>
      <c r="L70">
        <f>NDMC_EOD!AE70+NDMC_EOD!AF70</f>
        <v>44.28</v>
      </c>
      <c r="M70">
        <f>TPDDL_EOD!AE70+TPDDL_EOD!AF70</f>
        <v>29</v>
      </c>
      <c r="N70">
        <f t="shared" si="6"/>
        <v>148</v>
      </c>
      <c r="O70" s="112">
        <f t="shared" si="7"/>
        <v>0</v>
      </c>
      <c r="P70">
        <v>41.72</v>
      </c>
      <c r="Q70">
        <v>24</v>
      </c>
      <c r="R70">
        <v>9</v>
      </c>
      <c r="S70">
        <v>44.28</v>
      </c>
      <c r="T70">
        <v>29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290</v>
      </c>
      <c r="G71">
        <f t="shared" si="11"/>
        <v>148</v>
      </c>
      <c r="H71" s="112"/>
      <c r="I71">
        <f>BRPL_EOD!AE71+BRPL_EOD!AF71</f>
        <v>41.72</v>
      </c>
      <c r="J71">
        <f>BYPL_EOD!AE71+BYPL_EOD!AF71</f>
        <v>24</v>
      </c>
      <c r="K71">
        <f>MES_EOD!AE71+MES_EOD!AF71</f>
        <v>9</v>
      </c>
      <c r="L71">
        <f>NDMC_EOD!AE71+NDMC_EOD!AF71</f>
        <v>44.28</v>
      </c>
      <c r="M71">
        <f>TPDDL_EOD!AE71+TPDDL_EOD!AF71</f>
        <v>29</v>
      </c>
      <c r="N71">
        <f t="shared" si="6"/>
        <v>148</v>
      </c>
      <c r="O71" s="112">
        <f t="shared" si="7"/>
        <v>0</v>
      </c>
      <c r="P71">
        <v>41.72</v>
      </c>
      <c r="Q71">
        <v>24</v>
      </c>
      <c r="R71">
        <v>9</v>
      </c>
      <c r="S71">
        <v>44.28</v>
      </c>
      <c r="T71">
        <v>29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290</v>
      </c>
      <c r="G72">
        <f t="shared" si="11"/>
        <v>148</v>
      </c>
      <c r="H72" s="112"/>
      <c r="I72">
        <f>BRPL_EOD!AE72+BRPL_EOD!AF72</f>
        <v>41.72</v>
      </c>
      <c r="J72">
        <f>BYPL_EOD!AE72+BYPL_EOD!AF72</f>
        <v>24</v>
      </c>
      <c r="K72">
        <f>MES_EOD!AE72+MES_EOD!AF72</f>
        <v>9</v>
      </c>
      <c r="L72">
        <f>NDMC_EOD!AE72+NDMC_EOD!AF72</f>
        <v>44.28</v>
      </c>
      <c r="M72">
        <f>TPDDL_EOD!AE72+TPDDL_EOD!AF72</f>
        <v>29</v>
      </c>
      <c r="N72">
        <f t="shared" si="6"/>
        <v>148</v>
      </c>
      <c r="O72" s="112">
        <f t="shared" si="7"/>
        <v>0</v>
      </c>
      <c r="P72">
        <v>41.72</v>
      </c>
      <c r="Q72">
        <v>24</v>
      </c>
      <c r="R72">
        <v>9</v>
      </c>
      <c r="S72">
        <v>44.28</v>
      </c>
      <c r="T72">
        <v>29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290</v>
      </c>
      <c r="G73">
        <f t="shared" si="11"/>
        <v>148</v>
      </c>
      <c r="H73" s="112"/>
      <c r="I73">
        <f>BRPL_EOD!AE73+BRPL_EOD!AF73</f>
        <v>41.72</v>
      </c>
      <c r="J73">
        <f>BYPL_EOD!AE73+BYPL_EOD!AF73</f>
        <v>24</v>
      </c>
      <c r="K73">
        <f>MES_EOD!AE73+MES_EOD!AF73</f>
        <v>9</v>
      </c>
      <c r="L73">
        <f>NDMC_EOD!AE73+NDMC_EOD!AF73</f>
        <v>44.28</v>
      </c>
      <c r="M73">
        <f>TPDDL_EOD!AE73+TPDDL_EOD!AF73</f>
        <v>29</v>
      </c>
      <c r="N73">
        <f t="shared" si="6"/>
        <v>148</v>
      </c>
      <c r="O73" s="112">
        <f t="shared" si="7"/>
        <v>0</v>
      </c>
      <c r="P73">
        <v>41.72</v>
      </c>
      <c r="Q73">
        <v>24</v>
      </c>
      <c r="R73">
        <v>9</v>
      </c>
      <c r="S73">
        <v>44.28</v>
      </c>
      <c r="T73">
        <v>29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290</v>
      </c>
      <c r="G74">
        <f t="shared" si="11"/>
        <v>148</v>
      </c>
      <c r="H74" s="112"/>
      <c r="I74">
        <f>BRPL_EOD!AE74+BRPL_EOD!AF74</f>
        <v>41.72</v>
      </c>
      <c r="J74">
        <f>BYPL_EOD!AE74+BYPL_EOD!AF74</f>
        <v>24</v>
      </c>
      <c r="K74">
        <f>MES_EOD!AE74+MES_EOD!AF74</f>
        <v>9</v>
      </c>
      <c r="L74">
        <f>NDMC_EOD!AE74+NDMC_EOD!AF74</f>
        <v>44.28</v>
      </c>
      <c r="M74">
        <f>TPDDL_EOD!AE74+TPDDL_EOD!AF74</f>
        <v>29</v>
      </c>
      <c r="N74">
        <f t="shared" si="6"/>
        <v>148</v>
      </c>
      <c r="O74" s="112">
        <f t="shared" si="7"/>
        <v>0</v>
      </c>
      <c r="P74">
        <v>41.72</v>
      </c>
      <c r="Q74">
        <v>24</v>
      </c>
      <c r="R74">
        <v>9</v>
      </c>
      <c r="S74">
        <v>44.28</v>
      </c>
      <c r="T74">
        <v>29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290</v>
      </c>
      <c r="G75">
        <f t="shared" si="11"/>
        <v>148</v>
      </c>
      <c r="H75" s="112"/>
      <c r="I75">
        <f>BRPL_EOD!AE75+BRPL_EOD!AF75</f>
        <v>41.72</v>
      </c>
      <c r="J75">
        <f>BYPL_EOD!AE75+BYPL_EOD!AF75</f>
        <v>24</v>
      </c>
      <c r="K75">
        <f>MES_EOD!AE75+MES_EOD!AF75</f>
        <v>9</v>
      </c>
      <c r="L75">
        <f>NDMC_EOD!AE75+NDMC_EOD!AF75</f>
        <v>44.28</v>
      </c>
      <c r="M75">
        <f>TPDDL_EOD!AE75+TPDDL_EOD!AF75</f>
        <v>29</v>
      </c>
      <c r="N75">
        <f t="shared" si="6"/>
        <v>148</v>
      </c>
      <c r="O75" s="112">
        <f t="shared" si="7"/>
        <v>0</v>
      </c>
      <c r="P75">
        <v>41.72</v>
      </c>
      <c r="Q75">
        <v>24</v>
      </c>
      <c r="R75">
        <v>9</v>
      </c>
      <c r="S75">
        <v>44.28</v>
      </c>
      <c r="T75">
        <v>29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290</v>
      </c>
      <c r="G76">
        <f t="shared" si="11"/>
        <v>148</v>
      </c>
      <c r="H76" s="112"/>
      <c r="I76">
        <f>BRPL_EOD!AE76+BRPL_EOD!AF76</f>
        <v>41.72</v>
      </c>
      <c r="J76">
        <f>BYPL_EOD!AE76+BYPL_EOD!AF76</f>
        <v>24</v>
      </c>
      <c r="K76">
        <f>MES_EOD!AE76+MES_EOD!AF76</f>
        <v>9</v>
      </c>
      <c r="L76">
        <f>NDMC_EOD!AE76+NDMC_EOD!AF76</f>
        <v>44.28</v>
      </c>
      <c r="M76">
        <f>TPDDL_EOD!AE76+TPDDL_EOD!AF76</f>
        <v>29</v>
      </c>
      <c r="N76">
        <f t="shared" si="6"/>
        <v>148</v>
      </c>
      <c r="O76" s="112">
        <f t="shared" si="7"/>
        <v>0</v>
      </c>
      <c r="P76">
        <v>41.72</v>
      </c>
      <c r="Q76">
        <v>24</v>
      </c>
      <c r="R76">
        <v>9</v>
      </c>
      <c r="S76">
        <v>44.28</v>
      </c>
      <c r="T76">
        <v>29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290</v>
      </c>
      <c r="G77">
        <f t="shared" si="11"/>
        <v>148</v>
      </c>
      <c r="H77" s="112"/>
      <c r="I77">
        <f>BRPL_EOD!AE77+BRPL_EOD!AF77</f>
        <v>41.72</v>
      </c>
      <c r="J77">
        <f>BYPL_EOD!AE77+BYPL_EOD!AF77</f>
        <v>24</v>
      </c>
      <c r="K77">
        <f>MES_EOD!AE77+MES_EOD!AF77</f>
        <v>9</v>
      </c>
      <c r="L77">
        <f>NDMC_EOD!AE77+NDMC_EOD!AF77</f>
        <v>44.28</v>
      </c>
      <c r="M77">
        <f>TPDDL_EOD!AE77+TPDDL_EOD!AF77</f>
        <v>29</v>
      </c>
      <c r="N77">
        <f t="shared" si="6"/>
        <v>148</v>
      </c>
      <c r="O77" s="112">
        <f t="shared" si="7"/>
        <v>0</v>
      </c>
      <c r="P77">
        <v>41.72</v>
      </c>
      <c r="Q77">
        <v>24</v>
      </c>
      <c r="R77">
        <v>9</v>
      </c>
      <c r="S77">
        <v>44.28</v>
      </c>
      <c r="T77">
        <v>29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290</v>
      </c>
      <c r="G78">
        <f t="shared" si="11"/>
        <v>148</v>
      </c>
      <c r="H78" s="112"/>
      <c r="I78">
        <f>BRPL_EOD!AE78+BRPL_EOD!AF78</f>
        <v>41.72</v>
      </c>
      <c r="J78">
        <f>BYPL_EOD!AE78+BYPL_EOD!AF78</f>
        <v>24</v>
      </c>
      <c r="K78">
        <f>MES_EOD!AE78+MES_EOD!AF78</f>
        <v>9</v>
      </c>
      <c r="L78">
        <f>NDMC_EOD!AE78+NDMC_EOD!AF78</f>
        <v>44.28</v>
      </c>
      <c r="M78">
        <f>TPDDL_EOD!AE78+TPDDL_EOD!AF78</f>
        <v>29</v>
      </c>
      <c r="N78">
        <f t="shared" si="6"/>
        <v>148</v>
      </c>
      <c r="O78" s="112">
        <f t="shared" si="7"/>
        <v>0</v>
      </c>
      <c r="P78">
        <v>41.72</v>
      </c>
      <c r="Q78">
        <v>24</v>
      </c>
      <c r="R78">
        <v>9</v>
      </c>
      <c r="S78">
        <v>44.28</v>
      </c>
      <c r="T78">
        <v>29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290</v>
      </c>
      <c r="G79">
        <f t="shared" si="11"/>
        <v>148</v>
      </c>
      <c r="H79" s="112"/>
      <c r="I79">
        <f>BRPL_EOD!AE79+BRPL_EOD!AF79</f>
        <v>41.72</v>
      </c>
      <c r="J79">
        <f>BYPL_EOD!AE79+BYPL_EOD!AF79</f>
        <v>24</v>
      </c>
      <c r="K79">
        <f>MES_EOD!AE79+MES_EOD!AF79</f>
        <v>9</v>
      </c>
      <c r="L79">
        <f>NDMC_EOD!AE79+NDMC_EOD!AF79</f>
        <v>44.28</v>
      </c>
      <c r="M79">
        <f>TPDDL_EOD!AE79+TPDDL_EOD!AF79</f>
        <v>29</v>
      </c>
      <c r="N79">
        <f t="shared" si="6"/>
        <v>148</v>
      </c>
      <c r="O79" s="112">
        <f t="shared" si="7"/>
        <v>0</v>
      </c>
      <c r="P79">
        <v>41.72</v>
      </c>
      <c r="Q79">
        <v>24</v>
      </c>
      <c r="R79">
        <v>9</v>
      </c>
      <c r="S79">
        <v>44.28</v>
      </c>
      <c r="T79">
        <v>29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290</v>
      </c>
      <c r="G80">
        <f t="shared" si="11"/>
        <v>148</v>
      </c>
      <c r="H80" s="112"/>
      <c r="I80">
        <f>BRPL_EOD!AE80+BRPL_EOD!AF80</f>
        <v>41.72</v>
      </c>
      <c r="J80">
        <f>BYPL_EOD!AE80+BYPL_EOD!AF80</f>
        <v>24</v>
      </c>
      <c r="K80">
        <f>MES_EOD!AE80+MES_EOD!AF80</f>
        <v>9</v>
      </c>
      <c r="L80">
        <f>NDMC_EOD!AE80+NDMC_EOD!AF80</f>
        <v>44.28</v>
      </c>
      <c r="M80">
        <f>TPDDL_EOD!AE80+TPDDL_EOD!AF80</f>
        <v>29</v>
      </c>
      <c r="N80">
        <f t="shared" si="6"/>
        <v>148</v>
      </c>
      <c r="O80" s="112">
        <f t="shared" si="7"/>
        <v>0</v>
      </c>
      <c r="P80">
        <v>41.72</v>
      </c>
      <c r="Q80">
        <v>24</v>
      </c>
      <c r="R80">
        <v>9</v>
      </c>
      <c r="S80">
        <v>44.28</v>
      </c>
      <c r="T80">
        <v>29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290</v>
      </c>
      <c r="G81">
        <f t="shared" si="11"/>
        <v>148</v>
      </c>
      <c r="H81" s="112"/>
      <c r="I81">
        <f>BRPL_EOD!AE81+BRPL_EOD!AF81</f>
        <v>41.72</v>
      </c>
      <c r="J81">
        <f>BYPL_EOD!AE81+BYPL_EOD!AF81</f>
        <v>24</v>
      </c>
      <c r="K81">
        <f>MES_EOD!AE81+MES_EOD!AF81</f>
        <v>9</v>
      </c>
      <c r="L81">
        <f>NDMC_EOD!AE81+NDMC_EOD!AF81</f>
        <v>44.28</v>
      </c>
      <c r="M81">
        <f>TPDDL_EOD!AE81+TPDDL_EOD!AF81</f>
        <v>29</v>
      </c>
      <c r="N81">
        <f t="shared" si="6"/>
        <v>148</v>
      </c>
      <c r="O81" s="112">
        <f t="shared" si="7"/>
        <v>0</v>
      </c>
      <c r="P81">
        <v>41.72</v>
      </c>
      <c r="Q81">
        <v>24</v>
      </c>
      <c r="R81">
        <v>9</v>
      </c>
      <c r="S81">
        <v>44.28</v>
      </c>
      <c r="T81">
        <v>29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290</v>
      </c>
      <c r="G82">
        <f t="shared" si="11"/>
        <v>148</v>
      </c>
      <c r="H82" s="112"/>
      <c r="I82">
        <f>BRPL_EOD!AE82+BRPL_EOD!AF82</f>
        <v>41.72</v>
      </c>
      <c r="J82">
        <f>BYPL_EOD!AE82+BYPL_EOD!AF82</f>
        <v>24</v>
      </c>
      <c r="K82">
        <f>MES_EOD!AE82+MES_EOD!AF82</f>
        <v>9</v>
      </c>
      <c r="L82">
        <f>NDMC_EOD!AE82+NDMC_EOD!AF82</f>
        <v>44.28</v>
      </c>
      <c r="M82">
        <f>TPDDL_EOD!AE82+TPDDL_EOD!AF82</f>
        <v>29</v>
      </c>
      <c r="N82">
        <f t="shared" si="6"/>
        <v>148</v>
      </c>
      <c r="O82" s="112">
        <f t="shared" si="7"/>
        <v>0</v>
      </c>
      <c r="P82">
        <v>41.72</v>
      </c>
      <c r="Q82">
        <v>24</v>
      </c>
      <c r="R82">
        <v>9</v>
      </c>
      <c r="S82">
        <v>44.28</v>
      </c>
      <c r="T82">
        <v>29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290</v>
      </c>
      <c r="G83">
        <f t="shared" si="11"/>
        <v>148</v>
      </c>
      <c r="H83" s="112"/>
      <c r="I83">
        <f>BRPL_EOD!AE83+BRPL_EOD!AF83</f>
        <v>41.72</v>
      </c>
      <c r="J83">
        <f>BYPL_EOD!AE83+BYPL_EOD!AF83</f>
        <v>24</v>
      </c>
      <c r="K83">
        <f>MES_EOD!AE83+MES_EOD!AF83</f>
        <v>9</v>
      </c>
      <c r="L83">
        <f>NDMC_EOD!AE83+NDMC_EOD!AF83</f>
        <v>44.28</v>
      </c>
      <c r="M83">
        <f>TPDDL_EOD!AE83+TPDDL_EOD!AF83</f>
        <v>29</v>
      </c>
      <c r="N83">
        <f t="shared" si="6"/>
        <v>148</v>
      </c>
      <c r="O83" s="112">
        <f t="shared" si="7"/>
        <v>0</v>
      </c>
      <c r="P83">
        <v>41.72</v>
      </c>
      <c r="Q83">
        <v>24</v>
      </c>
      <c r="R83">
        <v>9</v>
      </c>
      <c r="S83">
        <v>44.28</v>
      </c>
      <c r="T83">
        <v>29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290</v>
      </c>
      <c r="G84">
        <f t="shared" si="11"/>
        <v>148</v>
      </c>
      <c r="H84" s="112"/>
      <c r="I84">
        <f>BRPL_EOD!AE84+BRPL_EOD!AF84</f>
        <v>41.72</v>
      </c>
      <c r="J84">
        <f>BYPL_EOD!AE84+BYPL_EOD!AF84</f>
        <v>24</v>
      </c>
      <c r="K84">
        <f>MES_EOD!AE84+MES_EOD!AF84</f>
        <v>9</v>
      </c>
      <c r="L84">
        <f>NDMC_EOD!AE84+NDMC_EOD!AF84</f>
        <v>44.28</v>
      </c>
      <c r="M84">
        <f>TPDDL_EOD!AE84+TPDDL_EOD!AF84</f>
        <v>29</v>
      </c>
      <c r="N84">
        <f t="shared" si="6"/>
        <v>148</v>
      </c>
      <c r="O84" s="112">
        <f t="shared" si="7"/>
        <v>0</v>
      </c>
      <c r="P84">
        <v>41.72</v>
      </c>
      <c r="Q84">
        <v>24</v>
      </c>
      <c r="R84">
        <v>9</v>
      </c>
      <c r="S84">
        <v>44.28</v>
      </c>
      <c r="T84">
        <v>29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290</v>
      </c>
      <c r="G85">
        <f t="shared" si="11"/>
        <v>148</v>
      </c>
      <c r="H85" s="112"/>
      <c r="I85">
        <f>BRPL_EOD!AE85+BRPL_EOD!AF85</f>
        <v>41.72</v>
      </c>
      <c r="J85">
        <f>BYPL_EOD!AE85+BYPL_EOD!AF85</f>
        <v>24</v>
      </c>
      <c r="K85">
        <f>MES_EOD!AE85+MES_EOD!AF85</f>
        <v>9</v>
      </c>
      <c r="L85">
        <f>NDMC_EOD!AE85+NDMC_EOD!AF85</f>
        <v>44.28</v>
      </c>
      <c r="M85">
        <f>TPDDL_EOD!AE85+TPDDL_EOD!AF85</f>
        <v>29</v>
      </c>
      <c r="N85">
        <f t="shared" si="6"/>
        <v>148</v>
      </c>
      <c r="O85" s="112">
        <f t="shared" si="7"/>
        <v>0</v>
      </c>
      <c r="P85">
        <v>41.72</v>
      </c>
      <c r="Q85">
        <v>24</v>
      </c>
      <c r="R85">
        <v>9</v>
      </c>
      <c r="S85">
        <v>44.28</v>
      </c>
      <c r="T85">
        <v>29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290</v>
      </c>
      <c r="G86">
        <f t="shared" si="11"/>
        <v>148</v>
      </c>
      <c r="H86" s="112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39</v>
      </c>
      <c r="M86">
        <f>TPDDL_EOD!AE86+TPDDL_EOD!AF86</f>
        <v>29</v>
      </c>
      <c r="N86">
        <f t="shared" si="6"/>
        <v>148</v>
      </c>
      <c r="O86" s="112">
        <f t="shared" si="7"/>
        <v>0</v>
      </c>
      <c r="P86">
        <v>40</v>
      </c>
      <c r="Q86">
        <v>24</v>
      </c>
      <c r="R86">
        <v>16</v>
      </c>
      <c r="S86">
        <v>39</v>
      </c>
      <c r="T86">
        <v>29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290</v>
      </c>
      <c r="G87">
        <f t="shared" si="11"/>
        <v>148</v>
      </c>
      <c r="H87" s="112"/>
      <c r="I87">
        <f>BRPL_EOD!AE87+BRPL_EOD!AF87</f>
        <v>40</v>
      </c>
      <c r="J87">
        <f>BYPL_EOD!AE87+BYPL_EOD!AF87</f>
        <v>24</v>
      </c>
      <c r="K87">
        <f>MES_EOD!AE87+MES_EOD!AF87</f>
        <v>16</v>
      </c>
      <c r="L87">
        <f>NDMC_EOD!AE87+NDMC_EOD!AF87</f>
        <v>39</v>
      </c>
      <c r="M87">
        <f>TPDDL_EOD!AE87+TPDDL_EOD!AF87</f>
        <v>29</v>
      </c>
      <c r="N87">
        <f t="shared" si="6"/>
        <v>148</v>
      </c>
      <c r="O87" s="112">
        <f t="shared" si="7"/>
        <v>0</v>
      </c>
      <c r="P87">
        <v>40</v>
      </c>
      <c r="Q87">
        <v>24</v>
      </c>
      <c r="R87">
        <v>16</v>
      </c>
      <c r="S87">
        <v>39</v>
      </c>
      <c r="T87">
        <v>29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290</v>
      </c>
      <c r="G88">
        <f t="shared" si="11"/>
        <v>148</v>
      </c>
      <c r="H88" s="112"/>
      <c r="I88">
        <f>BRPL_EOD!AE88+BRPL_EOD!AF88</f>
        <v>40</v>
      </c>
      <c r="J88">
        <f>BYPL_EOD!AE88+BYPL_EOD!AF88</f>
        <v>24</v>
      </c>
      <c r="K88">
        <f>MES_EOD!AE88+MES_EOD!AF88</f>
        <v>16</v>
      </c>
      <c r="L88">
        <f>NDMC_EOD!AE88+NDMC_EOD!AF88</f>
        <v>39</v>
      </c>
      <c r="M88">
        <f>TPDDL_EOD!AE88+TPDDL_EOD!AF88</f>
        <v>29</v>
      </c>
      <c r="N88">
        <f t="shared" si="6"/>
        <v>148</v>
      </c>
      <c r="O88" s="112">
        <f t="shared" si="7"/>
        <v>0</v>
      </c>
      <c r="P88">
        <v>40</v>
      </c>
      <c r="Q88">
        <v>24</v>
      </c>
      <c r="R88">
        <v>16</v>
      </c>
      <c r="S88">
        <v>39</v>
      </c>
      <c r="T88">
        <v>29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290</v>
      </c>
      <c r="G89">
        <f t="shared" si="11"/>
        <v>148</v>
      </c>
      <c r="H89" s="112"/>
      <c r="I89">
        <f>BRPL_EOD!AE89+BRPL_EOD!AF89</f>
        <v>40</v>
      </c>
      <c r="J89">
        <f>BYPL_EOD!AE89+BYPL_EOD!AF89</f>
        <v>24</v>
      </c>
      <c r="K89">
        <f>MES_EOD!AE89+MES_EOD!AF89</f>
        <v>16</v>
      </c>
      <c r="L89">
        <f>NDMC_EOD!AE89+NDMC_EOD!AF89</f>
        <v>39</v>
      </c>
      <c r="M89">
        <f>TPDDL_EOD!AE89+TPDDL_EOD!AF89</f>
        <v>29</v>
      </c>
      <c r="N89">
        <f t="shared" si="6"/>
        <v>148</v>
      </c>
      <c r="O89" s="112">
        <f t="shared" si="7"/>
        <v>0</v>
      </c>
      <c r="P89">
        <v>40</v>
      </c>
      <c r="Q89">
        <v>24</v>
      </c>
      <c r="R89">
        <v>16</v>
      </c>
      <c r="S89">
        <v>39</v>
      </c>
      <c r="T89">
        <v>29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290</v>
      </c>
      <c r="G90">
        <f t="shared" si="11"/>
        <v>148</v>
      </c>
      <c r="H90" s="112"/>
      <c r="I90">
        <f>BRPL_EOD!AE90+BRPL_EOD!AF90</f>
        <v>40</v>
      </c>
      <c r="J90">
        <f>BYPL_EOD!AE90+BYPL_EOD!AF90</f>
        <v>24</v>
      </c>
      <c r="K90">
        <f>MES_EOD!AE90+MES_EOD!AF90</f>
        <v>16</v>
      </c>
      <c r="L90">
        <f>NDMC_EOD!AE90+NDMC_EOD!AF90</f>
        <v>39</v>
      </c>
      <c r="M90">
        <f>TPDDL_EOD!AE90+TPDDL_EOD!AF90</f>
        <v>29</v>
      </c>
      <c r="N90">
        <f t="shared" si="6"/>
        <v>148</v>
      </c>
      <c r="O90" s="112">
        <f t="shared" si="7"/>
        <v>0</v>
      </c>
      <c r="P90">
        <v>40</v>
      </c>
      <c r="Q90">
        <v>24</v>
      </c>
      <c r="R90">
        <v>16</v>
      </c>
      <c r="S90">
        <v>39</v>
      </c>
      <c r="T90">
        <v>29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290</v>
      </c>
      <c r="G91">
        <f t="shared" si="11"/>
        <v>148</v>
      </c>
      <c r="H91" s="112"/>
      <c r="I91">
        <f>BRPL_EOD!AE91+BRPL_EOD!AF91</f>
        <v>40</v>
      </c>
      <c r="J91">
        <f>BYPL_EOD!AE91+BYPL_EOD!AF91</f>
        <v>24</v>
      </c>
      <c r="K91">
        <f>MES_EOD!AE91+MES_EOD!AF91</f>
        <v>16</v>
      </c>
      <c r="L91">
        <f>NDMC_EOD!AE91+NDMC_EOD!AF91</f>
        <v>39</v>
      </c>
      <c r="M91">
        <f>TPDDL_EOD!AE91+TPDDL_EOD!AF91</f>
        <v>29</v>
      </c>
      <c r="N91">
        <f t="shared" si="6"/>
        <v>148</v>
      </c>
      <c r="O91" s="112">
        <f t="shared" si="7"/>
        <v>0</v>
      </c>
      <c r="P91">
        <v>40</v>
      </c>
      <c r="Q91">
        <v>24</v>
      </c>
      <c r="R91">
        <v>16</v>
      </c>
      <c r="S91">
        <v>39</v>
      </c>
      <c r="T91">
        <v>29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290</v>
      </c>
      <c r="G92">
        <f t="shared" si="11"/>
        <v>148</v>
      </c>
      <c r="H92" s="112"/>
      <c r="I92">
        <f>BRPL_EOD!AE92+BRPL_EOD!AF92</f>
        <v>40</v>
      </c>
      <c r="J92">
        <f>BYPL_EOD!AE92+BYPL_EOD!AF92</f>
        <v>24</v>
      </c>
      <c r="K92">
        <f>MES_EOD!AE92+MES_EOD!AF92</f>
        <v>16</v>
      </c>
      <c r="L92">
        <f>NDMC_EOD!AE92+NDMC_EOD!AF92</f>
        <v>39</v>
      </c>
      <c r="M92">
        <f>TPDDL_EOD!AE92+TPDDL_EOD!AF92</f>
        <v>29</v>
      </c>
      <c r="N92">
        <f t="shared" si="6"/>
        <v>148</v>
      </c>
      <c r="O92" s="112">
        <f t="shared" si="7"/>
        <v>0</v>
      </c>
      <c r="P92">
        <v>40</v>
      </c>
      <c r="Q92">
        <v>24</v>
      </c>
      <c r="R92">
        <v>16</v>
      </c>
      <c r="S92">
        <v>39</v>
      </c>
      <c r="T92">
        <v>29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290</v>
      </c>
      <c r="G93">
        <f t="shared" si="11"/>
        <v>148</v>
      </c>
      <c r="H93" s="112"/>
      <c r="I93">
        <f>BRPL_EOD!AE93+BRPL_EOD!AF93</f>
        <v>40</v>
      </c>
      <c r="J93">
        <f>BYPL_EOD!AE93+BYPL_EOD!AF93</f>
        <v>24</v>
      </c>
      <c r="K93">
        <f>MES_EOD!AE93+MES_EOD!AF93</f>
        <v>16</v>
      </c>
      <c r="L93">
        <f>NDMC_EOD!AE93+NDMC_EOD!AF93</f>
        <v>39</v>
      </c>
      <c r="M93">
        <f>TPDDL_EOD!AE93+TPDDL_EOD!AF93</f>
        <v>29</v>
      </c>
      <c r="N93">
        <f t="shared" si="6"/>
        <v>148</v>
      </c>
      <c r="O93" s="112">
        <f t="shared" si="7"/>
        <v>0</v>
      </c>
      <c r="P93">
        <v>40</v>
      </c>
      <c r="Q93">
        <v>24</v>
      </c>
      <c r="R93">
        <v>16</v>
      </c>
      <c r="S93">
        <v>39</v>
      </c>
      <c r="T93">
        <v>29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290</v>
      </c>
      <c r="G94">
        <f t="shared" si="11"/>
        <v>148</v>
      </c>
      <c r="H94" s="112"/>
      <c r="I94">
        <f>BRPL_EOD!AE94+BRPL_EOD!AF94</f>
        <v>40</v>
      </c>
      <c r="J94">
        <f>BYPL_EOD!AE94+BYPL_EOD!AF94</f>
        <v>24</v>
      </c>
      <c r="K94">
        <f>MES_EOD!AE94+MES_EOD!AF94</f>
        <v>16</v>
      </c>
      <c r="L94">
        <f>NDMC_EOD!AE94+NDMC_EOD!AF94</f>
        <v>39</v>
      </c>
      <c r="M94">
        <f>TPDDL_EOD!AE94+TPDDL_EOD!AF94</f>
        <v>29</v>
      </c>
      <c r="N94">
        <f t="shared" si="6"/>
        <v>148</v>
      </c>
      <c r="O94" s="112">
        <f t="shared" si="7"/>
        <v>0</v>
      </c>
      <c r="P94">
        <v>40</v>
      </c>
      <c r="Q94">
        <v>24</v>
      </c>
      <c r="R94">
        <v>16</v>
      </c>
      <c r="S94">
        <v>39</v>
      </c>
      <c r="T94">
        <v>29</v>
      </c>
      <c r="U94" s="114">
        <f t="shared" si="8"/>
        <v>148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290</v>
      </c>
      <c r="G95">
        <f t="shared" si="11"/>
        <v>148</v>
      </c>
      <c r="H95" s="112"/>
      <c r="I95">
        <f>BRPL_EOD!AE95+BRPL_EOD!AF95</f>
        <v>40</v>
      </c>
      <c r="J95">
        <f>BYPL_EOD!AE95+BYPL_EOD!AF95</f>
        <v>24</v>
      </c>
      <c r="K95">
        <f>MES_EOD!AE95+MES_EOD!AF95</f>
        <v>16</v>
      </c>
      <c r="L95">
        <f>NDMC_EOD!AE95+NDMC_EOD!AF95</f>
        <v>39</v>
      </c>
      <c r="M95">
        <f>TPDDL_EOD!AE95+TPDDL_EOD!AF95</f>
        <v>29</v>
      </c>
      <c r="N95">
        <f t="shared" si="6"/>
        <v>148</v>
      </c>
      <c r="O95" s="112">
        <f t="shared" si="7"/>
        <v>0</v>
      </c>
      <c r="P95">
        <v>40</v>
      </c>
      <c r="Q95">
        <v>24</v>
      </c>
      <c r="R95">
        <v>16</v>
      </c>
      <c r="S95">
        <v>39</v>
      </c>
      <c r="T95">
        <v>29</v>
      </c>
      <c r="U95" s="114">
        <f t="shared" si="8"/>
        <v>148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290</v>
      </c>
      <c r="G96">
        <f t="shared" si="11"/>
        <v>148</v>
      </c>
      <c r="H96" s="112"/>
      <c r="I96">
        <f>BRPL_EOD!AE96+BRPL_EOD!AF96</f>
        <v>40</v>
      </c>
      <c r="J96">
        <f>BYPL_EOD!AE96+BYPL_EOD!AF96</f>
        <v>24</v>
      </c>
      <c r="K96">
        <f>MES_EOD!AE96+MES_EOD!AF96</f>
        <v>16</v>
      </c>
      <c r="L96">
        <f>NDMC_EOD!AE96+NDMC_EOD!AF96</f>
        <v>39</v>
      </c>
      <c r="M96">
        <f>TPDDL_EOD!AE96+TPDDL_EOD!AF96</f>
        <v>29</v>
      </c>
      <c r="N96">
        <f t="shared" si="6"/>
        <v>148</v>
      </c>
      <c r="O96" s="112">
        <f t="shared" si="7"/>
        <v>0</v>
      </c>
      <c r="P96">
        <v>40</v>
      </c>
      <c r="Q96">
        <v>24</v>
      </c>
      <c r="R96">
        <v>16</v>
      </c>
      <c r="S96">
        <v>39</v>
      </c>
      <c r="T96">
        <v>29</v>
      </c>
      <c r="U96" s="114">
        <f t="shared" si="8"/>
        <v>148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290</v>
      </c>
      <c r="G97">
        <f t="shared" si="11"/>
        <v>148</v>
      </c>
      <c r="H97" s="112"/>
      <c r="I97">
        <f>BRPL_EOD!AE97+BRPL_EOD!AF97</f>
        <v>40</v>
      </c>
      <c r="J97">
        <f>BYPL_EOD!AE97+BYPL_EOD!AF97</f>
        <v>24</v>
      </c>
      <c r="K97">
        <f>MES_EOD!AE97+MES_EOD!AF97</f>
        <v>16</v>
      </c>
      <c r="L97">
        <f>NDMC_EOD!AE97+NDMC_EOD!AF97</f>
        <v>39</v>
      </c>
      <c r="M97">
        <f>TPDDL_EOD!AE97+TPDDL_EOD!AF97</f>
        <v>29</v>
      </c>
      <c r="N97">
        <f t="shared" si="6"/>
        <v>148</v>
      </c>
      <c r="O97" s="112">
        <f t="shared" si="7"/>
        <v>0</v>
      </c>
      <c r="P97">
        <v>40</v>
      </c>
      <c r="Q97">
        <v>24</v>
      </c>
      <c r="R97">
        <v>16</v>
      </c>
      <c r="S97">
        <v>39</v>
      </c>
      <c r="T97">
        <v>29</v>
      </c>
      <c r="U97" s="114">
        <f t="shared" si="8"/>
        <v>148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290</v>
      </c>
      <c r="G98">
        <f t="shared" si="11"/>
        <v>148</v>
      </c>
      <c r="H98" s="112"/>
      <c r="I98">
        <f>BRPL_EOD!AE98+BRPL_EOD!AF98</f>
        <v>40</v>
      </c>
      <c r="J98">
        <f>BYPL_EOD!AE98+BYPL_EOD!AF98</f>
        <v>24</v>
      </c>
      <c r="K98">
        <f>MES_EOD!AE98+MES_EOD!AF98</f>
        <v>16</v>
      </c>
      <c r="L98">
        <f>NDMC_EOD!AE98+NDMC_EOD!AF98</f>
        <v>39</v>
      </c>
      <c r="M98">
        <f>TPDDL_EOD!AE98+TPDDL_EOD!AF98</f>
        <v>29</v>
      </c>
      <c r="N98">
        <f t="shared" si="6"/>
        <v>148</v>
      </c>
      <c r="O98" s="112">
        <f t="shared" si="7"/>
        <v>0</v>
      </c>
      <c r="P98">
        <v>40</v>
      </c>
      <c r="Q98">
        <v>24</v>
      </c>
      <c r="R98">
        <v>16</v>
      </c>
      <c r="S98">
        <v>39</v>
      </c>
      <c r="T98">
        <v>29</v>
      </c>
      <c r="U98" s="114">
        <f t="shared" si="8"/>
        <v>148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3.55125</v>
      </c>
      <c r="E99" s="114">
        <f t="shared" si="12"/>
        <v>0</v>
      </c>
      <c r="F99" s="114">
        <f t="shared" si="12"/>
        <v>6.96</v>
      </c>
      <c r="G99" s="114">
        <f t="shared" si="12"/>
        <v>3.55125</v>
      </c>
      <c r="H99" s="114"/>
      <c r="I99" s="114">
        <f t="shared" si="12"/>
        <v>1.029764999999998</v>
      </c>
      <c r="J99" s="114">
        <f t="shared" si="12"/>
        <v>0.57599999999999996</v>
      </c>
      <c r="K99" s="114">
        <f t="shared" si="12"/>
        <v>0.23874999999999999</v>
      </c>
      <c r="L99" s="114">
        <f t="shared" si="12"/>
        <v>1.0107350000000017</v>
      </c>
      <c r="M99" s="114">
        <f t="shared" si="12"/>
        <v>0.69599999999999995</v>
      </c>
      <c r="N99" s="114">
        <f t="shared" si="12"/>
        <v>3.55125</v>
      </c>
      <c r="O99" s="114">
        <f t="shared" si="12"/>
        <v>0</v>
      </c>
      <c r="P99" s="114">
        <f t="shared" si="12"/>
        <v>1.029764999999998</v>
      </c>
      <c r="Q99" s="114">
        <f t="shared" si="12"/>
        <v>0.57599999999999996</v>
      </c>
      <c r="R99" s="114">
        <f t="shared" si="12"/>
        <v>0.23874999999999999</v>
      </c>
      <c r="S99" s="114">
        <f t="shared" si="12"/>
        <v>1.0107350000000017</v>
      </c>
      <c r="T99" s="114">
        <f t="shared" si="12"/>
        <v>0.69599999999999995</v>
      </c>
      <c r="U99" s="114">
        <f t="shared" si="12"/>
        <v>3.55125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80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80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50</v>
      </c>
      <c r="C59">
        <f>GT!C59</f>
        <v>30</v>
      </c>
      <c r="D59">
        <f>GT!M59</f>
        <v>-0.7</v>
      </c>
      <c r="E59">
        <f>GT!N59</f>
        <v>25</v>
      </c>
      <c r="F59">
        <f t="shared" si="4"/>
        <v>80</v>
      </c>
      <c r="G59">
        <f t="shared" si="5"/>
        <v>24.3</v>
      </c>
      <c r="H59" s="112"/>
      <c r="I59">
        <f>BRPL_EOD!AA59+BRPL_EOD!AB59</f>
        <v>12.46</v>
      </c>
      <c r="J59">
        <f>BYPL_EOD!AA59+BYPL_EOD!AB59</f>
        <v>4.7</v>
      </c>
      <c r="K59">
        <f>MES_EOD!AA59+MES_EOD!AB59</f>
        <v>0</v>
      </c>
      <c r="L59">
        <f>NDMC_EOD!AA59+NDMC_EOD!AB59</f>
        <v>1.49</v>
      </c>
      <c r="M59">
        <f>TPDDL_EOD!AA59+TPDDL_EOD!AB59</f>
        <v>6.13</v>
      </c>
      <c r="N59">
        <f t="shared" si="0"/>
        <v>24.779999999999998</v>
      </c>
      <c r="O59" s="112">
        <f t="shared" si="1"/>
        <v>-0.47999999999999687</v>
      </c>
      <c r="P59">
        <v>12.218644067796612</v>
      </c>
      <c r="Q59">
        <v>4.6089588377723976</v>
      </c>
      <c r="R59">
        <v>0</v>
      </c>
      <c r="S59">
        <v>1.4611380145278452</v>
      </c>
      <c r="T59">
        <v>6.011259079903148</v>
      </c>
      <c r="U59" s="114">
        <f t="shared" si="2"/>
        <v>24.3</v>
      </c>
      <c r="V59" s="112">
        <f t="shared" si="3"/>
        <v>0</v>
      </c>
      <c r="X59" s="117"/>
    </row>
    <row r="60" spans="1:24">
      <c r="A60" t="s">
        <v>102</v>
      </c>
      <c r="B60">
        <f>GT!B60</f>
        <v>50</v>
      </c>
      <c r="C60">
        <f>GT!C60</f>
        <v>30</v>
      </c>
      <c r="D60">
        <f>GT!M60</f>
        <v>-0.7</v>
      </c>
      <c r="E60">
        <f>GT!N60</f>
        <v>25</v>
      </c>
      <c r="F60">
        <f t="shared" si="4"/>
        <v>80</v>
      </c>
      <c r="G60">
        <f t="shared" si="5"/>
        <v>24.3</v>
      </c>
      <c r="H60" s="112"/>
      <c r="I60">
        <f>BRPL_EOD!AA60+BRPL_EOD!AB60</f>
        <v>12.46</v>
      </c>
      <c r="J60">
        <f>BYPL_EOD!AA60+BYPL_EOD!AB60</f>
        <v>4.7</v>
      </c>
      <c r="K60">
        <f>MES_EOD!AA60+MES_EOD!AB60</f>
        <v>0</v>
      </c>
      <c r="L60">
        <f>NDMC_EOD!AA60+NDMC_EOD!AB60</f>
        <v>1.49</v>
      </c>
      <c r="M60">
        <f>TPDDL_EOD!AA60+TPDDL_EOD!AB60</f>
        <v>6.13</v>
      </c>
      <c r="N60">
        <f t="shared" si="0"/>
        <v>24.779999999999998</v>
      </c>
      <c r="O60" s="112">
        <f t="shared" si="1"/>
        <v>-0.47999999999999687</v>
      </c>
      <c r="P60">
        <v>12.218644067796612</v>
      </c>
      <c r="Q60">
        <v>4.6089588377723976</v>
      </c>
      <c r="R60">
        <v>0</v>
      </c>
      <c r="S60">
        <v>1.4611380145278452</v>
      </c>
      <c r="T60">
        <v>6.011259079903148</v>
      </c>
      <c r="U60" s="114">
        <f t="shared" si="2"/>
        <v>24.3</v>
      </c>
      <c r="V60" s="112">
        <f t="shared" si="3"/>
        <v>0</v>
      </c>
      <c r="X60" s="117"/>
    </row>
    <row r="61" spans="1:24">
      <c r="A61" t="s">
        <v>103</v>
      </c>
      <c r="B61">
        <f>GT!B61</f>
        <v>50</v>
      </c>
      <c r="C61">
        <f>GT!C61</f>
        <v>30</v>
      </c>
      <c r="D61">
        <f>GT!M61</f>
        <v>-0.7</v>
      </c>
      <c r="E61">
        <f>GT!N61</f>
        <v>25</v>
      </c>
      <c r="F61">
        <f t="shared" si="4"/>
        <v>80</v>
      </c>
      <c r="G61">
        <f t="shared" si="5"/>
        <v>24.3</v>
      </c>
      <c r="H61" s="112"/>
      <c r="I61">
        <f>BRPL_EOD!AA61+BRPL_EOD!AB61</f>
        <v>12.46</v>
      </c>
      <c r="J61">
        <f>BYPL_EOD!AA61+BYPL_EOD!AB61</f>
        <v>4.7</v>
      </c>
      <c r="K61">
        <f>MES_EOD!AA61+MES_EOD!AB61</f>
        <v>0</v>
      </c>
      <c r="L61">
        <f>NDMC_EOD!AA61+NDMC_EOD!AB61</f>
        <v>1.49</v>
      </c>
      <c r="M61">
        <f>TPDDL_EOD!AA61+TPDDL_EOD!AB61</f>
        <v>6.13</v>
      </c>
      <c r="N61">
        <f t="shared" si="0"/>
        <v>24.779999999999998</v>
      </c>
      <c r="O61" s="112">
        <f t="shared" si="1"/>
        <v>-0.47999999999999687</v>
      </c>
      <c r="P61">
        <v>12.218644067796612</v>
      </c>
      <c r="Q61">
        <v>4.6089588377723976</v>
      </c>
      <c r="R61">
        <v>0</v>
      </c>
      <c r="S61">
        <v>1.4611380145278452</v>
      </c>
      <c r="T61">
        <v>6.011259079903148</v>
      </c>
      <c r="U61" s="114">
        <f t="shared" si="2"/>
        <v>24.3</v>
      </c>
      <c r="V61" s="112">
        <f t="shared" si="3"/>
        <v>0</v>
      </c>
      <c r="X61" s="117"/>
    </row>
    <row r="62" spans="1:24">
      <c r="A62" t="s">
        <v>104</v>
      </c>
      <c r="B62">
        <f>GT!B62</f>
        <v>50</v>
      </c>
      <c r="C62">
        <f>GT!C62</f>
        <v>30</v>
      </c>
      <c r="D62">
        <f>GT!M62</f>
        <v>-0.7</v>
      </c>
      <c r="E62">
        <f>GT!N62</f>
        <v>25</v>
      </c>
      <c r="F62">
        <f t="shared" si="4"/>
        <v>80</v>
      </c>
      <c r="G62">
        <f t="shared" si="5"/>
        <v>24.3</v>
      </c>
      <c r="H62" s="112"/>
      <c r="I62">
        <f>BRPL_EOD!AA62+BRPL_EOD!AB62</f>
        <v>12.46</v>
      </c>
      <c r="J62">
        <f>BYPL_EOD!AA62+BYPL_EOD!AB62</f>
        <v>4.7</v>
      </c>
      <c r="K62">
        <f>MES_EOD!AA62+MES_EOD!AB62</f>
        <v>0</v>
      </c>
      <c r="L62">
        <f>NDMC_EOD!AA62+NDMC_EOD!AB62</f>
        <v>1.49</v>
      </c>
      <c r="M62">
        <f>TPDDL_EOD!AA62+TPDDL_EOD!AB62</f>
        <v>6.13</v>
      </c>
      <c r="N62">
        <f t="shared" si="0"/>
        <v>24.779999999999998</v>
      </c>
      <c r="O62" s="112">
        <f t="shared" si="1"/>
        <v>-0.47999999999999687</v>
      </c>
      <c r="P62">
        <v>12.218644067796612</v>
      </c>
      <c r="Q62">
        <v>4.6089588377723976</v>
      </c>
      <c r="R62">
        <v>0</v>
      </c>
      <c r="S62">
        <v>1.4611380145278452</v>
      </c>
      <c r="T62">
        <v>6.011259079903148</v>
      </c>
      <c r="U62" s="114">
        <f t="shared" si="2"/>
        <v>24.3</v>
      </c>
      <c r="V62" s="112">
        <f t="shared" si="3"/>
        <v>0</v>
      </c>
      <c r="X62" s="117"/>
    </row>
    <row r="63" spans="1:24">
      <c r="A63" t="s">
        <v>105</v>
      </c>
      <c r="B63">
        <f>GT!B63</f>
        <v>50</v>
      </c>
      <c r="C63">
        <f>GT!C63</f>
        <v>30</v>
      </c>
      <c r="D63">
        <f>GT!M63</f>
        <v>-0.7</v>
      </c>
      <c r="E63">
        <f>GT!N63</f>
        <v>25</v>
      </c>
      <c r="F63">
        <f t="shared" si="4"/>
        <v>80</v>
      </c>
      <c r="G63">
        <f t="shared" si="5"/>
        <v>24.3</v>
      </c>
      <c r="H63" s="112"/>
      <c r="I63">
        <f>BRPL_EOD!AA63+BRPL_EOD!AB63</f>
        <v>12.46</v>
      </c>
      <c r="J63">
        <f>BYPL_EOD!AA63+BYPL_EOD!AB63</f>
        <v>4.7</v>
      </c>
      <c r="K63">
        <f>MES_EOD!AA63+MES_EOD!AB63</f>
        <v>0</v>
      </c>
      <c r="L63">
        <f>NDMC_EOD!AA63+NDMC_EOD!AB63</f>
        <v>1.49</v>
      </c>
      <c r="M63">
        <f>TPDDL_EOD!AA63+TPDDL_EOD!AB63</f>
        <v>6.13</v>
      </c>
      <c r="N63">
        <f t="shared" si="0"/>
        <v>24.779999999999998</v>
      </c>
      <c r="O63" s="112">
        <f t="shared" si="1"/>
        <v>-0.47999999999999687</v>
      </c>
      <c r="P63">
        <v>12.218644067796612</v>
      </c>
      <c r="Q63">
        <v>4.6089588377723976</v>
      </c>
      <c r="R63">
        <v>0</v>
      </c>
      <c r="S63">
        <v>1.4611380145278452</v>
      </c>
      <c r="T63">
        <v>6.011259079903148</v>
      </c>
      <c r="U63" s="114">
        <f t="shared" si="2"/>
        <v>24.3</v>
      </c>
      <c r="V63" s="112">
        <f t="shared" si="3"/>
        <v>0</v>
      </c>
      <c r="X63" s="117"/>
    </row>
    <row r="64" spans="1:24">
      <c r="A64" t="s">
        <v>106</v>
      </c>
      <c r="B64">
        <f>GT!B64</f>
        <v>50</v>
      </c>
      <c r="C64">
        <f>GT!C64</f>
        <v>30</v>
      </c>
      <c r="D64">
        <f>GT!M64</f>
        <v>-0.7</v>
      </c>
      <c r="E64">
        <f>GT!N64</f>
        <v>25</v>
      </c>
      <c r="F64">
        <f t="shared" si="4"/>
        <v>80</v>
      </c>
      <c r="G64">
        <f t="shared" si="5"/>
        <v>24.3</v>
      </c>
      <c r="H64" s="112"/>
      <c r="I64">
        <f>BRPL_EOD!AA64+BRPL_EOD!AB64</f>
        <v>12.46</v>
      </c>
      <c r="J64">
        <f>BYPL_EOD!AA64+BYPL_EOD!AB64</f>
        <v>4.7</v>
      </c>
      <c r="K64">
        <f>MES_EOD!AA64+MES_EOD!AB64</f>
        <v>0</v>
      </c>
      <c r="L64">
        <f>NDMC_EOD!AA64+NDMC_EOD!AB64</f>
        <v>1.49</v>
      </c>
      <c r="M64">
        <f>TPDDL_EOD!AA64+TPDDL_EOD!AB64</f>
        <v>6.13</v>
      </c>
      <c r="N64">
        <f t="shared" si="0"/>
        <v>24.779999999999998</v>
      </c>
      <c r="O64" s="112">
        <f t="shared" si="1"/>
        <v>-0.47999999999999687</v>
      </c>
      <c r="P64">
        <v>12.218644067796612</v>
      </c>
      <c r="Q64">
        <v>4.6089588377723976</v>
      </c>
      <c r="R64">
        <v>0</v>
      </c>
      <c r="S64">
        <v>1.4611380145278452</v>
      </c>
      <c r="T64">
        <v>6.011259079903148</v>
      </c>
      <c r="U64" s="114">
        <f t="shared" si="2"/>
        <v>24.3</v>
      </c>
      <c r="V64" s="112">
        <f t="shared" si="3"/>
        <v>0</v>
      </c>
      <c r="X64" s="117"/>
    </row>
    <row r="65" spans="1:24">
      <c r="A65" t="s">
        <v>107</v>
      </c>
      <c r="B65">
        <f>GT!B65</f>
        <v>50</v>
      </c>
      <c r="C65">
        <f>GT!C65</f>
        <v>30</v>
      </c>
      <c r="D65">
        <f>GT!M65</f>
        <v>-0.7</v>
      </c>
      <c r="E65">
        <f>GT!N65</f>
        <v>25</v>
      </c>
      <c r="F65">
        <f t="shared" si="4"/>
        <v>80</v>
      </c>
      <c r="G65">
        <f t="shared" si="5"/>
        <v>24.3</v>
      </c>
      <c r="H65" s="112"/>
      <c r="I65">
        <f>BRPL_EOD!AA65+BRPL_EOD!AB65</f>
        <v>12.46</v>
      </c>
      <c r="J65">
        <f>BYPL_EOD!AA65+BYPL_EOD!AB65</f>
        <v>4.7</v>
      </c>
      <c r="K65">
        <f>MES_EOD!AA65+MES_EOD!AB65</f>
        <v>0</v>
      </c>
      <c r="L65">
        <f>NDMC_EOD!AA65+NDMC_EOD!AB65</f>
        <v>1.49</v>
      </c>
      <c r="M65">
        <f>TPDDL_EOD!AA65+TPDDL_EOD!AB65</f>
        <v>6.13</v>
      </c>
      <c r="N65">
        <f t="shared" si="0"/>
        <v>24.779999999999998</v>
      </c>
      <c r="O65" s="112">
        <f t="shared" si="1"/>
        <v>-0.47999999999999687</v>
      </c>
      <c r="P65">
        <v>12.218644067796612</v>
      </c>
      <c r="Q65">
        <v>4.6089588377723976</v>
      </c>
      <c r="R65">
        <v>0</v>
      </c>
      <c r="S65">
        <v>1.4611380145278452</v>
      </c>
      <c r="T65">
        <v>6.011259079903148</v>
      </c>
      <c r="U65" s="114">
        <f t="shared" si="2"/>
        <v>24.3</v>
      </c>
      <c r="V65" s="112">
        <f t="shared" si="3"/>
        <v>0</v>
      </c>
      <c r="X65" s="117"/>
    </row>
    <row r="66" spans="1:24">
      <c r="A66" t="s">
        <v>108</v>
      </c>
      <c r="B66">
        <f>GT!B66</f>
        <v>50</v>
      </c>
      <c r="C66">
        <f>GT!C66</f>
        <v>30</v>
      </c>
      <c r="D66">
        <f>GT!M66</f>
        <v>-0.7</v>
      </c>
      <c r="E66">
        <f>GT!N66</f>
        <v>25</v>
      </c>
      <c r="F66">
        <f t="shared" si="4"/>
        <v>80</v>
      </c>
      <c r="G66">
        <f t="shared" si="5"/>
        <v>24.3</v>
      </c>
      <c r="H66" s="112"/>
      <c r="I66">
        <f>BRPL_EOD!AA66+BRPL_EOD!AB66</f>
        <v>12.46</v>
      </c>
      <c r="J66">
        <f>BYPL_EOD!AA66+BYPL_EOD!AB66</f>
        <v>4.7</v>
      </c>
      <c r="K66">
        <f>MES_EOD!AA66+MES_EOD!AB66</f>
        <v>0</v>
      </c>
      <c r="L66">
        <f>NDMC_EOD!AA66+NDMC_EOD!AB66</f>
        <v>1.49</v>
      </c>
      <c r="M66">
        <f>TPDDL_EOD!AA66+TPDDL_EOD!AB66</f>
        <v>6.13</v>
      </c>
      <c r="N66">
        <f t="shared" si="0"/>
        <v>24.779999999999998</v>
      </c>
      <c r="O66" s="112">
        <f t="shared" si="1"/>
        <v>-0.47999999999999687</v>
      </c>
      <c r="P66">
        <v>12.218644067796612</v>
      </c>
      <c r="Q66">
        <v>4.6089588377723976</v>
      </c>
      <c r="R66">
        <v>0</v>
      </c>
      <c r="S66">
        <v>1.4611380145278452</v>
      </c>
      <c r="T66">
        <v>6.011259079903148</v>
      </c>
      <c r="U66" s="114">
        <f t="shared" si="2"/>
        <v>24.3</v>
      </c>
      <c r="V66" s="112">
        <f t="shared" si="3"/>
        <v>0</v>
      </c>
      <c r="X66" s="117"/>
    </row>
    <row r="67" spans="1:24">
      <c r="A67" t="s">
        <v>109</v>
      </c>
      <c r="B67">
        <f>GT!B67</f>
        <v>50</v>
      </c>
      <c r="C67">
        <f>GT!C67</f>
        <v>30</v>
      </c>
      <c r="D67">
        <f>GT!M67</f>
        <v>-0.7</v>
      </c>
      <c r="E67">
        <f>GT!N67</f>
        <v>25</v>
      </c>
      <c r="F67">
        <f t="shared" si="4"/>
        <v>80</v>
      </c>
      <c r="G67">
        <f t="shared" si="5"/>
        <v>24.3</v>
      </c>
      <c r="H67" s="112"/>
      <c r="I67">
        <f>BRPL_EOD!AA67+BRPL_EOD!AB67</f>
        <v>12.46</v>
      </c>
      <c r="J67">
        <f>BYPL_EOD!AA67+BYPL_EOD!AB67</f>
        <v>4.7</v>
      </c>
      <c r="K67">
        <f>MES_EOD!AA67+MES_EOD!AB67</f>
        <v>0</v>
      </c>
      <c r="L67">
        <f>NDMC_EOD!AA67+NDMC_EOD!AB67</f>
        <v>1.49</v>
      </c>
      <c r="M67">
        <f>TPDDL_EOD!AA67+TPDDL_EOD!AB67</f>
        <v>6.13</v>
      </c>
      <c r="N67">
        <f t="shared" ref="N67:N98" si="6">SUM(I67:M67)</f>
        <v>24.779999999999998</v>
      </c>
      <c r="O67" s="112">
        <f t="shared" ref="O67:O98" si="7">G67-N67</f>
        <v>-0.47999999999999687</v>
      </c>
      <c r="P67">
        <v>12.218644067796612</v>
      </c>
      <c r="Q67">
        <v>4.6089588377723976</v>
      </c>
      <c r="R67">
        <v>0</v>
      </c>
      <c r="S67">
        <v>1.4611380145278452</v>
      </c>
      <c r="T67">
        <v>6.011259079903148</v>
      </c>
      <c r="U67" s="114">
        <f t="shared" ref="U67:U98" si="8">SUM(P67:T67)</f>
        <v>24.3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50</v>
      </c>
      <c r="C68">
        <f>GT!C68</f>
        <v>30</v>
      </c>
      <c r="D68">
        <f>GT!M68</f>
        <v>-0.7</v>
      </c>
      <c r="E68">
        <f>GT!N68</f>
        <v>25</v>
      </c>
      <c r="F68">
        <f t="shared" ref="F68:F98" si="10">B68+C68</f>
        <v>80</v>
      </c>
      <c r="G68">
        <f t="shared" ref="G68:G98" si="11">D68+E68-X68</f>
        <v>24.3</v>
      </c>
      <c r="H68" s="112"/>
      <c r="I68">
        <f>BRPL_EOD!AA68+BRPL_EOD!AB68</f>
        <v>12.46</v>
      </c>
      <c r="J68">
        <f>BYPL_EOD!AA68+BYPL_EOD!AB68</f>
        <v>4.7</v>
      </c>
      <c r="K68">
        <f>MES_EOD!AA68+MES_EOD!AB68</f>
        <v>0</v>
      </c>
      <c r="L68">
        <f>NDMC_EOD!AA68+NDMC_EOD!AB68</f>
        <v>1.49</v>
      </c>
      <c r="M68">
        <f>TPDDL_EOD!AA68+TPDDL_EOD!AB68</f>
        <v>6.13</v>
      </c>
      <c r="N68">
        <f t="shared" si="6"/>
        <v>24.779999999999998</v>
      </c>
      <c r="O68" s="112">
        <f t="shared" si="7"/>
        <v>-0.47999999999999687</v>
      </c>
      <c r="P68">
        <v>12.218644067796612</v>
      </c>
      <c r="Q68">
        <v>4.6089588377723976</v>
      </c>
      <c r="R68">
        <v>0</v>
      </c>
      <c r="S68">
        <v>1.4611380145278452</v>
      </c>
      <c r="T68">
        <v>6.011259079903148</v>
      </c>
      <c r="U68" s="114">
        <f t="shared" si="8"/>
        <v>24.3</v>
      </c>
      <c r="V68" s="112">
        <f t="shared" si="9"/>
        <v>0</v>
      </c>
      <c r="X68" s="117"/>
    </row>
    <row r="69" spans="1:24">
      <c r="A69" t="s">
        <v>111</v>
      </c>
      <c r="B69">
        <f>GT!B69</f>
        <v>50</v>
      </c>
      <c r="C69">
        <f>GT!C69</f>
        <v>30</v>
      </c>
      <c r="D69">
        <f>GT!M69</f>
        <v>-0.7</v>
      </c>
      <c r="E69">
        <f>GT!N69</f>
        <v>25</v>
      </c>
      <c r="F69">
        <f t="shared" si="10"/>
        <v>80</v>
      </c>
      <c r="G69">
        <f t="shared" si="11"/>
        <v>24.3</v>
      </c>
      <c r="H69" s="112"/>
      <c r="I69">
        <f>BRPL_EOD!AA69+BRPL_EOD!AB69</f>
        <v>12.46</v>
      </c>
      <c r="J69">
        <f>BYPL_EOD!AA69+BYPL_EOD!AB69</f>
        <v>4.7</v>
      </c>
      <c r="K69">
        <f>MES_EOD!AA69+MES_EOD!AB69</f>
        <v>0</v>
      </c>
      <c r="L69">
        <f>NDMC_EOD!AA69+NDMC_EOD!AB69</f>
        <v>1.49</v>
      </c>
      <c r="M69">
        <f>TPDDL_EOD!AA69+TPDDL_EOD!AB69</f>
        <v>6.13</v>
      </c>
      <c r="N69">
        <f t="shared" si="6"/>
        <v>24.779999999999998</v>
      </c>
      <c r="O69" s="112">
        <f t="shared" si="7"/>
        <v>-0.47999999999999687</v>
      </c>
      <c r="P69">
        <v>12.218644067796612</v>
      </c>
      <c r="Q69">
        <v>4.6089588377723976</v>
      </c>
      <c r="R69">
        <v>0</v>
      </c>
      <c r="S69">
        <v>1.4611380145278452</v>
      </c>
      <c r="T69">
        <v>6.011259079903148</v>
      </c>
      <c r="U69" s="114">
        <f t="shared" si="8"/>
        <v>24.3</v>
      </c>
      <c r="V69" s="112">
        <f t="shared" si="9"/>
        <v>0</v>
      </c>
      <c r="X69" s="117"/>
    </row>
    <row r="70" spans="1:24">
      <c r="A70" t="s">
        <v>112</v>
      </c>
      <c r="B70">
        <f>GT!B70</f>
        <v>50</v>
      </c>
      <c r="C70">
        <f>GT!C70</f>
        <v>30</v>
      </c>
      <c r="D70">
        <f>GT!M70</f>
        <v>-0.7</v>
      </c>
      <c r="E70">
        <f>GT!N70</f>
        <v>25.23</v>
      </c>
      <c r="F70">
        <f t="shared" si="10"/>
        <v>80</v>
      </c>
      <c r="G70">
        <f t="shared" si="11"/>
        <v>24.53</v>
      </c>
      <c r="H70" s="112"/>
      <c r="I70">
        <f>BRPL_EOD!AA70+BRPL_EOD!AB70</f>
        <v>12.46</v>
      </c>
      <c r="J70">
        <f>BYPL_EOD!AA70+BYPL_EOD!AB70</f>
        <v>4.7</v>
      </c>
      <c r="K70">
        <f>MES_EOD!AA70+MES_EOD!AB70</f>
        <v>0</v>
      </c>
      <c r="L70">
        <f>NDMC_EOD!AA70+NDMC_EOD!AB70</f>
        <v>1.49</v>
      </c>
      <c r="M70">
        <f>TPDDL_EOD!AA70+TPDDL_EOD!AB70</f>
        <v>6.13</v>
      </c>
      <c r="N70">
        <f t="shared" si="6"/>
        <v>24.779999999999998</v>
      </c>
      <c r="O70" s="112">
        <f t="shared" si="7"/>
        <v>-0.24999999999999645</v>
      </c>
      <c r="P70">
        <v>12.334293785310738</v>
      </c>
      <c r="Q70">
        <v>4.6525827280064576</v>
      </c>
      <c r="R70">
        <v>0</v>
      </c>
      <c r="S70">
        <v>1.4749677158999195</v>
      </c>
      <c r="T70">
        <v>6.0681557707828899</v>
      </c>
      <c r="U70" s="114">
        <f t="shared" si="8"/>
        <v>24.530000000000005</v>
      </c>
      <c r="V70" s="112">
        <f t="shared" si="9"/>
        <v>0</v>
      </c>
      <c r="X70" s="117"/>
    </row>
    <row r="71" spans="1:24">
      <c r="A71" t="s">
        <v>113</v>
      </c>
      <c r="B71">
        <f>GT!B71</f>
        <v>50</v>
      </c>
      <c r="C71">
        <f>GT!C71</f>
        <v>30</v>
      </c>
      <c r="D71">
        <f>GT!M71</f>
        <v>-0.7</v>
      </c>
      <c r="E71">
        <f>GT!N71</f>
        <v>25.23</v>
      </c>
      <c r="F71">
        <f t="shared" si="10"/>
        <v>80</v>
      </c>
      <c r="G71">
        <f t="shared" si="11"/>
        <v>24.53</v>
      </c>
      <c r="H71" s="112"/>
      <c r="I71">
        <f>BRPL_EOD!AA71+BRPL_EOD!AB71</f>
        <v>12.46</v>
      </c>
      <c r="J71">
        <f>BYPL_EOD!AA71+BYPL_EOD!AB71</f>
        <v>4.7</v>
      </c>
      <c r="K71">
        <f>MES_EOD!AA71+MES_EOD!AB71</f>
        <v>0</v>
      </c>
      <c r="L71">
        <f>NDMC_EOD!AA71+NDMC_EOD!AB71</f>
        <v>1.49</v>
      </c>
      <c r="M71">
        <f>TPDDL_EOD!AA71+TPDDL_EOD!AB71</f>
        <v>6.13</v>
      </c>
      <c r="N71">
        <f t="shared" si="6"/>
        <v>24.779999999999998</v>
      </c>
      <c r="O71" s="112">
        <f t="shared" si="7"/>
        <v>-0.24999999999999645</v>
      </c>
      <c r="P71">
        <v>12.334293785310738</v>
      </c>
      <c r="Q71">
        <v>4.6525827280064576</v>
      </c>
      <c r="R71">
        <v>0</v>
      </c>
      <c r="S71">
        <v>1.4749677158999195</v>
      </c>
      <c r="T71">
        <v>6.0681557707828899</v>
      </c>
      <c r="U71" s="114">
        <f t="shared" si="8"/>
        <v>24.530000000000005</v>
      </c>
      <c r="V71" s="112">
        <f t="shared" si="9"/>
        <v>0</v>
      </c>
      <c r="X71" s="117"/>
    </row>
    <row r="72" spans="1:24">
      <c r="A72" t="s">
        <v>114</v>
      </c>
      <c r="B72">
        <f>GT!B72</f>
        <v>50</v>
      </c>
      <c r="C72">
        <f>GT!C72</f>
        <v>60</v>
      </c>
      <c r="D72">
        <f>GT!M72</f>
        <v>-0.7</v>
      </c>
      <c r="E72">
        <f>GT!N72</f>
        <v>25</v>
      </c>
      <c r="F72">
        <f t="shared" si="10"/>
        <v>110</v>
      </c>
      <c r="G72">
        <f t="shared" si="11"/>
        <v>24.3</v>
      </c>
      <c r="H72" s="112"/>
      <c r="I72">
        <f>BRPL_EOD!AA72+BRPL_EOD!AB72</f>
        <v>12.46</v>
      </c>
      <c r="J72">
        <f>BYPL_EOD!AA72+BYPL_EOD!AB72</f>
        <v>4.7</v>
      </c>
      <c r="K72">
        <f>MES_EOD!AA72+MES_EOD!AB72</f>
        <v>0</v>
      </c>
      <c r="L72">
        <f>NDMC_EOD!AA72+NDMC_EOD!AB72</f>
        <v>1.49</v>
      </c>
      <c r="M72">
        <f>TPDDL_EOD!AA72+TPDDL_EOD!AB72</f>
        <v>6.13</v>
      </c>
      <c r="N72">
        <f t="shared" si="6"/>
        <v>24.779999999999998</v>
      </c>
      <c r="O72" s="112">
        <f t="shared" si="7"/>
        <v>-0.47999999999999687</v>
      </c>
      <c r="P72">
        <v>12.218644067796612</v>
      </c>
      <c r="Q72">
        <v>4.6089588377723976</v>
      </c>
      <c r="R72">
        <v>0</v>
      </c>
      <c r="S72">
        <v>1.4611380145278452</v>
      </c>
      <c r="T72">
        <v>6.011259079903148</v>
      </c>
      <c r="U72" s="114">
        <f t="shared" si="8"/>
        <v>24.3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0.23499999999999999</v>
      </c>
      <c r="C99" s="114">
        <f t="shared" ref="C99:U99" si="12">SUM(C3:C98)/4000</f>
        <v>1.2975000000000001</v>
      </c>
      <c r="D99" s="114">
        <f t="shared" si="12"/>
        <v>-1.2299999999999997E-2</v>
      </c>
      <c r="E99" s="114">
        <f t="shared" si="12"/>
        <v>8.7615000000000012E-2</v>
      </c>
      <c r="F99" s="114">
        <f t="shared" si="12"/>
        <v>1.5325</v>
      </c>
      <c r="G99" s="114">
        <f t="shared" si="12"/>
        <v>7.531500000000016E-2</v>
      </c>
      <c r="H99" s="114"/>
      <c r="I99" s="114">
        <f t="shared" si="12"/>
        <v>4.3610000000000017E-2</v>
      </c>
      <c r="J99" s="114">
        <f t="shared" si="12"/>
        <v>1.6450000000000003E-2</v>
      </c>
      <c r="K99" s="114">
        <f t="shared" si="12"/>
        <v>0</v>
      </c>
      <c r="L99" s="114">
        <f t="shared" si="12"/>
        <v>5.2149999999999992E-3</v>
      </c>
      <c r="M99" s="114">
        <f t="shared" si="12"/>
        <v>2.1454999999999998E-2</v>
      </c>
      <c r="N99" s="114">
        <f t="shared" si="12"/>
        <v>8.6729999999999974E-2</v>
      </c>
      <c r="O99" s="114">
        <f t="shared" si="12"/>
        <v>-1.1414999999999979E-2</v>
      </c>
      <c r="P99" s="114">
        <f t="shared" si="12"/>
        <v>3.8732374096045179E-2</v>
      </c>
      <c r="Q99" s="114">
        <f t="shared" si="12"/>
        <v>1.3913277877320407E-2</v>
      </c>
      <c r="R99" s="114">
        <f t="shared" si="12"/>
        <v>0</v>
      </c>
      <c r="S99" s="114">
        <f t="shared" si="12"/>
        <v>4.6333229015334959E-3</v>
      </c>
      <c r="T99" s="114">
        <f t="shared" si="12"/>
        <v>1.8145360125100901E-2</v>
      </c>
      <c r="U99" s="114">
        <f t="shared" si="12"/>
        <v>7.5424335000000092E-2</v>
      </c>
      <c r="V99" s="114">
        <f t="shared" si="9"/>
        <v>-1.0933499999993268E-4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142</v>
      </c>
      <c r="E3">
        <f>BAWANA!AM3</f>
        <v>0</v>
      </c>
      <c r="F3">
        <f>(B3+C3)*0.8</f>
        <v>256</v>
      </c>
      <c r="G3">
        <f>(D3+E3)</f>
        <v>142</v>
      </c>
      <c r="H3" s="112"/>
      <c r="I3">
        <f>BRPL_EOD!AI3+BRPL_EOD!AJ3</f>
        <v>79.7</v>
      </c>
      <c r="J3">
        <f>BYPL_EOD!AI3+BYPL_EOD!AJ3</f>
        <v>46.09</v>
      </c>
      <c r="K3">
        <f>MES_EOD!AI3+MES_EOD!AJ3</f>
        <v>5.84</v>
      </c>
      <c r="L3">
        <f>NDMC_EOD!AI3+NDMC_EOD!AJ3</f>
        <v>18.68</v>
      </c>
      <c r="M3">
        <f>TPDDL_EOD!AI3+TPDDL_EOD!AJ3</f>
        <v>55.69</v>
      </c>
      <c r="N3">
        <f t="shared" ref="N3:N66" si="0">SUM(I3:M3)</f>
        <v>206</v>
      </c>
      <c r="O3" s="112">
        <f t="shared" ref="O3:O66" si="1">G3-N3</f>
        <v>-64</v>
      </c>
      <c r="P3">
        <v>54.938834951456315</v>
      </c>
      <c r="Q3">
        <v>31.770776699029128</v>
      </c>
      <c r="R3">
        <v>4.0256310679611644</v>
      </c>
      <c r="S3">
        <v>12.876504854368932</v>
      </c>
      <c r="T3">
        <v>38.388252427184469</v>
      </c>
      <c r="U3" s="114">
        <f t="shared" ref="U3:U66" si="2">SUM(P3:T3)</f>
        <v>142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12"/>
      <c r="I4">
        <f>BRPL_EOD!AI4+BRPL_EOD!AJ4</f>
        <v>79.7</v>
      </c>
      <c r="J4">
        <f>BYPL_EOD!AI4+BYPL_EOD!AJ4</f>
        <v>46.09</v>
      </c>
      <c r="K4">
        <f>MES_EOD!AI4+MES_EOD!AJ4</f>
        <v>5.84</v>
      </c>
      <c r="L4">
        <f>NDMC_EOD!AI4+NDMC_EOD!AJ4</f>
        <v>18.68</v>
      </c>
      <c r="M4">
        <f>TPDDL_EOD!AI4+TPDDL_EOD!AJ4</f>
        <v>55.69</v>
      </c>
      <c r="N4">
        <f t="shared" si="0"/>
        <v>206</v>
      </c>
      <c r="O4" s="112">
        <f t="shared" si="1"/>
        <v>0</v>
      </c>
      <c r="P4">
        <v>79.7</v>
      </c>
      <c r="Q4">
        <v>46.09</v>
      </c>
      <c r="R4">
        <v>5.84</v>
      </c>
      <c r="S4">
        <v>18.68</v>
      </c>
      <c r="T4">
        <v>55.69</v>
      </c>
      <c r="U4" s="114">
        <f t="shared" si="2"/>
        <v>206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211.67000000000002</v>
      </c>
      <c r="E5">
        <f>BAWANA!AM5</f>
        <v>0</v>
      </c>
      <c r="F5">
        <f t="shared" si="4"/>
        <v>256</v>
      </c>
      <c r="G5">
        <f t="shared" si="5"/>
        <v>211.67000000000002</v>
      </c>
      <c r="H5" s="112"/>
      <c r="I5">
        <f>BRPL_EOD!AI5+BRPL_EOD!AJ5</f>
        <v>81.96</v>
      </c>
      <c r="J5">
        <f>BYPL_EOD!AI5+BYPL_EOD!AJ5</f>
        <v>47.39</v>
      </c>
      <c r="K5">
        <f>MES_EOD!AI5+MES_EOD!AJ5</f>
        <v>5.84</v>
      </c>
      <c r="L5">
        <f>NDMC_EOD!AI5+NDMC_EOD!AJ5</f>
        <v>19.21</v>
      </c>
      <c r="M5">
        <f>TPDDL_EOD!AI5+TPDDL_EOD!AJ5</f>
        <v>57.27</v>
      </c>
      <c r="N5">
        <f t="shared" si="0"/>
        <v>211.67000000000002</v>
      </c>
      <c r="O5" s="112">
        <f t="shared" si="1"/>
        <v>0</v>
      </c>
      <c r="P5">
        <v>81.96</v>
      </c>
      <c r="Q5">
        <v>47.39</v>
      </c>
      <c r="R5">
        <v>5.84</v>
      </c>
      <c r="S5">
        <v>19.21</v>
      </c>
      <c r="T5">
        <v>57.27</v>
      </c>
      <c r="U5" s="114">
        <f t="shared" si="2"/>
        <v>211.67000000000002</v>
      </c>
      <c r="V5" s="112">
        <f t="shared" si="3"/>
        <v>0</v>
      </c>
      <c r="Y5">
        <f>BAWANA!AW5+BAWANA!AX5</f>
        <v>26.33</v>
      </c>
      <c r="Z5">
        <f>BAWANA!BD5+BAWANA!BE5</f>
        <v>32</v>
      </c>
      <c r="AA5">
        <f>BAWANA!X5+BAWANA!Y5</f>
        <v>26.33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211.67000000000002</v>
      </c>
      <c r="E6">
        <f>BAWANA!AM6</f>
        <v>0</v>
      </c>
      <c r="F6">
        <f t="shared" si="4"/>
        <v>256</v>
      </c>
      <c r="G6">
        <f t="shared" si="5"/>
        <v>211.67000000000002</v>
      </c>
      <c r="H6" s="112"/>
      <c r="I6">
        <f>BRPL_EOD!AI6+BRPL_EOD!AJ6</f>
        <v>81.96</v>
      </c>
      <c r="J6">
        <f>BYPL_EOD!AI6+BYPL_EOD!AJ6</f>
        <v>47.39</v>
      </c>
      <c r="K6">
        <f>MES_EOD!AI6+MES_EOD!AJ6</f>
        <v>5.84</v>
      </c>
      <c r="L6">
        <f>NDMC_EOD!AI6+NDMC_EOD!AJ6</f>
        <v>19.21</v>
      </c>
      <c r="M6">
        <f>TPDDL_EOD!AI6+TPDDL_EOD!AJ6</f>
        <v>57.27</v>
      </c>
      <c r="N6">
        <f t="shared" si="0"/>
        <v>211.67000000000002</v>
      </c>
      <c r="O6" s="112">
        <f t="shared" si="1"/>
        <v>0</v>
      </c>
      <c r="P6">
        <v>81.96</v>
      </c>
      <c r="Q6">
        <v>47.39</v>
      </c>
      <c r="R6">
        <v>5.84</v>
      </c>
      <c r="S6">
        <v>19.21</v>
      </c>
      <c r="T6">
        <v>57.27</v>
      </c>
      <c r="U6" s="114">
        <f t="shared" si="2"/>
        <v>211.67000000000002</v>
      </c>
      <c r="V6" s="112">
        <f t="shared" si="3"/>
        <v>0</v>
      </c>
      <c r="Y6">
        <f>BAWANA!AW6+BAWANA!AX6</f>
        <v>26.33</v>
      </c>
      <c r="Z6">
        <f>BAWANA!BD6+BAWANA!BE6</f>
        <v>32</v>
      </c>
      <c r="AA6">
        <f>BAWANA!X6+BAWANA!Y6</f>
        <v>26.33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211.67000000000002</v>
      </c>
      <c r="E7">
        <f>BAWANA!AM7</f>
        <v>0</v>
      </c>
      <c r="F7">
        <f t="shared" si="4"/>
        <v>256</v>
      </c>
      <c r="G7">
        <f t="shared" si="5"/>
        <v>211.67000000000002</v>
      </c>
      <c r="H7" s="112"/>
      <c r="I7">
        <f>BRPL_EOD!AI7+BRPL_EOD!AJ7</f>
        <v>81.96</v>
      </c>
      <c r="J7">
        <f>BYPL_EOD!AI7+BYPL_EOD!AJ7</f>
        <v>47.39</v>
      </c>
      <c r="K7">
        <f>MES_EOD!AI7+MES_EOD!AJ7</f>
        <v>5.84</v>
      </c>
      <c r="L7">
        <f>NDMC_EOD!AI7+NDMC_EOD!AJ7</f>
        <v>19.21</v>
      </c>
      <c r="M7">
        <f>TPDDL_EOD!AI7+TPDDL_EOD!AJ7</f>
        <v>57.27</v>
      </c>
      <c r="N7">
        <f t="shared" si="0"/>
        <v>211.67000000000002</v>
      </c>
      <c r="O7" s="112">
        <f t="shared" si="1"/>
        <v>0</v>
      </c>
      <c r="P7">
        <v>81.96</v>
      </c>
      <c r="Q7">
        <v>47.39</v>
      </c>
      <c r="R7">
        <v>5.84</v>
      </c>
      <c r="S7">
        <v>19.21</v>
      </c>
      <c r="T7">
        <v>57.27</v>
      </c>
      <c r="U7" s="114">
        <f t="shared" si="2"/>
        <v>211.67000000000002</v>
      </c>
      <c r="V7" s="112">
        <f t="shared" si="3"/>
        <v>0</v>
      </c>
      <c r="Y7">
        <f>BAWANA!AW7+BAWANA!AX7</f>
        <v>26.33</v>
      </c>
      <c r="Z7">
        <f>BAWANA!BD7+BAWANA!BE7</f>
        <v>32</v>
      </c>
      <c r="AA7">
        <f>BAWANA!X7+BAWANA!Y7</f>
        <v>26.33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211.67000000000002</v>
      </c>
      <c r="E8">
        <f>BAWANA!AM8</f>
        <v>0</v>
      </c>
      <c r="F8">
        <f t="shared" si="4"/>
        <v>256</v>
      </c>
      <c r="G8">
        <f t="shared" si="5"/>
        <v>211.67000000000002</v>
      </c>
      <c r="H8" s="112"/>
      <c r="I8">
        <f>BRPL_EOD!AI8+BRPL_EOD!AJ8</f>
        <v>81.96</v>
      </c>
      <c r="J8">
        <f>BYPL_EOD!AI8+BYPL_EOD!AJ8</f>
        <v>47.39</v>
      </c>
      <c r="K8">
        <f>MES_EOD!AI8+MES_EOD!AJ8</f>
        <v>5.84</v>
      </c>
      <c r="L8">
        <f>NDMC_EOD!AI8+NDMC_EOD!AJ8</f>
        <v>19.21</v>
      </c>
      <c r="M8">
        <f>TPDDL_EOD!AI8+TPDDL_EOD!AJ8</f>
        <v>57.27</v>
      </c>
      <c r="N8">
        <f t="shared" si="0"/>
        <v>211.67000000000002</v>
      </c>
      <c r="O8" s="112">
        <f t="shared" si="1"/>
        <v>0</v>
      </c>
      <c r="P8">
        <v>81.96</v>
      </c>
      <c r="Q8">
        <v>47.39</v>
      </c>
      <c r="R8">
        <v>5.84</v>
      </c>
      <c r="S8">
        <v>19.21</v>
      </c>
      <c r="T8">
        <v>57.27</v>
      </c>
      <c r="U8" s="114">
        <f t="shared" si="2"/>
        <v>211.67000000000002</v>
      </c>
      <c r="V8" s="112">
        <f t="shared" si="3"/>
        <v>0</v>
      </c>
      <c r="Y8">
        <f>BAWANA!AW8+BAWANA!AX8</f>
        <v>26.33</v>
      </c>
      <c r="Z8">
        <f>BAWANA!BD8+BAWANA!BE8</f>
        <v>32</v>
      </c>
      <c r="AA8">
        <f>BAWANA!X8+BAWANA!Y8</f>
        <v>26.33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2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2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4">
        <f t="shared" si="2"/>
        <v>216.18000000000004</v>
      </c>
      <c r="V27" s="112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2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2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4">
        <f t="shared" si="2"/>
        <v>216.18000000000004</v>
      </c>
      <c r="V28" s="112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2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2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4">
        <f t="shared" si="2"/>
        <v>216.18000000000004</v>
      </c>
      <c r="V29" s="112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2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2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4">
        <f t="shared" si="2"/>
        <v>216.18000000000004</v>
      </c>
      <c r="V30" s="112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2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2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4">
        <f t="shared" si="2"/>
        <v>216.18000000000004</v>
      </c>
      <c r="V31" s="112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2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2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4">
        <f t="shared" si="2"/>
        <v>216.18000000000004</v>
      </c>
      <c r="V32" s="112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2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2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4">
        <f t="shared" si="2"/>
        <v>216.18000000000004</v>
      </c>
      <c r="V33" s="112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2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2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4">
        <f t="shared" si="2"/>
        <v>216.18000000000004</v>
      </c>
      <c r="V34" s="112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269.98999999999995</v>
      </c>
      <c r="E70">
        <f>BAWANA!AM70</f>
        <v>0</v>
      </c>
      <c r="F70">
        <f t="shared" si="11"/>
        <v>256</v>
      </c>
      <c r="G70">
        <f t="shared" si="12"/>
        <v>269.98999999999995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53.799999999999955</v>
      </c>
      <c r="P70">
        <v>99.616025525028547</v>
      </c>
      <c r="Q70">
        <v>57.6</v>
      </c>
      <c r="R70">
        <v>5.84</v>
      </c>
      <c r="S70">
        <v>23.347199999999997</v>
      </c>
      <c r="T70">
        <v>69.600000000000009</v>
      </c>
      <c r="U70" s="114">
        <f t="shared" si="9"/>
        <v>256.00322552502854</v>
      </c>
      <c r="V70" s="112">
        <f t="shared" si="10"/>
        <v>13.986774474971412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269.98999999999995</v>
      </c>
      <c r="E71">
        <f>BAWANA!AM71</f>
        <v>0</v>
      </c>
      <c r="F71">
        <f t="shared" si="11"/>
        <v>256</v>
      </c>
      <c r="G71">
        <f t="shared" si="12"/>
        <v>269.98999999999995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53.799999999999955</v>
      </c>
      <c r="P71">
        <v>99.616025525028547</v>
      </c>
      <c r="Q71">
        <v>57.6</v>
      </c>
      <c r="R71">
        <v>5.84</v>
      </c>
      <c r="S71">
        <v>23.347199999999997</v>
      </c>
      <c r="T71">
        <v>69.600000000000009</v>
      </c>
      <c r="U71" s="114">
        <f t="shared" si="9"/>
        <v>256.00322552502854</v>
      </c>
      <c r="V71" s="112">
        <f t="shared" si="10"/>
        <v>13.986774474971412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2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2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4">
        <f t="shared" si="9"/>
        <v>216.18000000000004</v>
      </c>
      <c r="V78" s="112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216.18</v>
      </c>
      <c r="E79">
        <f>BAWANA!AM79</f>
        <v>0</v>
      </c>
      <c r="F79">
        <f t="shared" si="11"/>
        <v>256</v>
      </c>
      <c r="G79">
        <f t="shared" si="12"/>
        <v>216.18</v>
      </c>
      <c r="H79" s="112"/>
      <c r="I79">
        <f>BRPL_EOD!AI79+BRPL_EOD!AJ79</f>
        <v>83.76</v>
      </c>
      <c r="J79">
        <f>BYPL_EOD!AI79+BYPL_EOD!AJ79</f>
        <v>48.43</v>
      </c>
      <c r="K79">
        <f>MES_EOD!AI79+MES_EOD!AJ79</f>
        <v>5.84</v>
      </c>
      <c r="L79">
        <f>NDMC_EOD!AI79+NDMC_EOD!AJ79</f>
        <v>19.63</v>
      </c>
      <c r="M79">
        <f>TPDDL_EOD!AI79+TPDDL_EOD!AJ79</f>
        <v>58.53</v>
      </c>
      <c r="N79">
        <f t="shared" si="7"/>
        <v>216.19</v>
      </c>
      <c r="O79" s="112">
        <f t="shared" si="8"/>
        <v>-9.9999999999909051E-3</v>
      </c>
      <c r="P79">
        <v>83.756125630232674</v>
      </c>
      <c r="Q79">
        <v>48.427759840880711</v>
      </c>
      <c r="R79">
        <v>5.8397298672464037</v>
      </c>
      <c r="S79">
        <v>19.62909200240529</v>
      </c>
      <c r="T79">
        <v>58.527292659234938</v>
      </c>
      <c r="U79" s="114">
        <f t="shared" si="9"/>
        <v>216.18000000000004</v>
      </c>
      <c r="V79" s="112">
        <f t="shared" si="10"/>
        <v>0</v>
      </c>
      <c r="Y79">
        <f>BAWANA!AW79+BAWANA!AX79</f>
        <v>26.91</v>
      </c>
      <c r="Z79">
        <f>BAWANA!BD79+BAWANA!BE79</f>
        <v>26.91</v>
      </c>
      <c r="AA79">
        <f>BAWANA!X79+BAWANA!Y79</f>
        <v>26.91</v>
      </c>
      <c r="AB79">
        <f>BAWANA!AE79+BAWANA!AF79</f>
        <v>26.91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216.18</v>
      </c>
      <c r="E80">
        <f>BAWANA!AM80</f>
        <v>0</v>
      </c>
      <c r="F80">
        <f t="shared" si="11"/>
        <v>256</v>
      </c>
      <c r="G80">
        <f t="shared" si="12"/>
        <v>216.18</v>
      </c>
      <c r="H80" s="112"/>
      <c r="I80">
        <f>BRPL_EOD!AI80+BRPL_EOD!AJ80</f>
        <v>83.76</v>
      </c>
      <c r="J80">
        <f>BYPL_EOD!AI80+BYPL_EOD!AJ80</f>
        <v>48.43</v>
      </c>
      <c r="K80">
        <f>MES_EOD!AI80+MES_EOD!AJ80</f>
        <v>5.84</v>
      </c>
      <c r="L80">
        <f>NDMC_EOD!AI80+NDMC_EOD!AJ80</f>
        <v>19.63</v>
      </c>
      <c r="M80">
        <f>TPDDL_EOD!AI80+TPDDL_EOD!AJ80</f>
        <v>58.53</v>
      </c>
      <c r="N80">
        <f t="shared" si="7"/>
        <v>216.19</v>
      </c>
      <c r="O80" s="112">
        <f t="shared" si="8"/>
        <v>-9.9999999999909051E-3</v>
      </c>
      <c r="P80">
        <v>83.756125630232674</v>
      </c>
      <c r="Q80">
        <v>48.427759840880711</v>
      </c>
      <c r="R80">
        <v>5.8397298672464037</v>
      </c>
      <c r="S80">
        <v>19.62909200240529</v>
      </c>
      <c r="T80">
        <v>58.527292659234938</v>
      </c>
      <c r="U80" s="114">
        <f t="shared" si="9"/>
        <v>216.18000000000004</v>
      </c>
      <c r="V80" s="112">
        <f t="shared" si="10"/>
        <v>0</v>
      </c>
      <c r="Y80">
        <f>BAWANA!AW80+BAWANA!AX80</f>
        <v>26.91</v>
      </c>
      <c r="Z80">
        <f>BAWANA!BD80+BAWANA!BE80</f>
        <v>26.91</v>
      </c>
      <c r="AA80">
        <f>BAWANA!X80+BAWANA!Y80</f>
        <v>26.91</v>
      </c>
      <c r="AB80">
        <f>BAWANA!AE80+BAWANA!AF80</f>
        <v>26.91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225.04000000000002</v>
      </c>
      <c r="E81">
        <f>BAWANA!AM81</f>
        <v>0</v>
      </c>
      <c r="F81">
        <f t="shared" si="11"/>
        <v>256</v>
      </c>
      <c r="G81">
        <f t="shared" si="12"/>
        <v>225.04000000000002</v>
      </c>
      <c r="H81" s="112"/>
      <c r="I81">
        <f>BRPL_EOD!AI81+BRPL_EOD!AJ81</f>
        <v>75</v>
      </c>
      <c r="J81">
        <f>BYPL_EOD!AI81+BYPL_EOD!AJ81</f>
        <v>57.6</v>
      </c>
      <c r="K81">
        <f>MES_EOD!AI81+MES_EOD!AJ81</f>
        <v>5.84</v>
      </c>
      <c r="L81">
        <f>NDMC_EOD!AI81+NDMC_EOD!AJ81</f>
        <v>17</v>
      </c>
      <c r="M81">
        <f>TPDDL_EOD!AI81+TPDDL_EOD!AJ81</f>
        <v>69.61</v>
      </c>
      <c r="N81">
        <f t="shared" si="7"/>
        <v>225.05</v>
      </c>
      <c r="O81" s="112">
        <f t="shared" si="8"/>
        <v>-9.9999999999909051E-3</v>
      </c>
      <c r="P81">
        <v>74.996667407242839</v>
      </c>
      <c r="Q81">
        <v>57.597440568762501</v>
      </c>
      <c r="R81">
        <v>5.8397405021106419</v>
      </c>
      <c r="S81">
        <v>16.999244612308377</v>
      </c>
      <c r="T81">
        <v>69.606906909575656</v>
      </c>
      <c r="U81" s="114">
        <f t="shared" si="9"/>
        <v>225.04000000000002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225.04000000000002</v>
      </c>
      <c r="E82">
        <f>BAWANA!AM82</f>
        <v>0</v>
      </c>
      <c r="F82">
        <f t="shared" si="11"/>
        <v>256</v>
      </c>
      <c r="G82">
        <f t="shared" si="12"/>
        <v>225.04000000000002</v>
      </c>
      <c r="H82" s="112"/>
      <c r="I82">
        <f>BRPL_EOD!AI82+BRPL_EOD!AJ82</f>
        <v>75</v>
      </c>
      <c r="J82">
        <f>BYPL_EOD!AI82+BYPL_EOD!AJ82</f>
        <v>57.6</v>
      </c>
      <c r="K82">
        <f>MES_EOD!AI82+MES_EOD!AJ82</f>
        <v>5.84</v>
      </c>
      <c r="L82">
        <f>NDMC_EOD!AI82+NDMC_EOD!AJ82</f>
        <v>17</v>
      </c>
      <c r="M82">
        <f>TPDDL_EOD!AI82+TPDDL_EOD!AJ82</f>
        <v>69.61</v>
      </c>
      <c r="N82">
        <f t="shared" si="7"/>
        <v>225.05</v>
      </c>
      <c r="O82" s="112">
        <f t="shared" si="8"/>
        <v>-9.9999999999909051E-3</v>
      </c>
      <c r="P82">
        <v>74.996667407242839</v>
      </c>
      <c r="Q82">
        <v>57.597440568762501</v>
      </c>
      <c r="R82">
        <v>5.8397405021106419</v>
      </c>
      <c r="S82">
        <v>16.999244612308377</v>
      </c>
      <c r="T82">
        <v>69.606906909575656</v>
      </c>
      <c r="U82" s="114">
        <f t="shared" si="9"/>
        <v>225.04000000000002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225.04000000000002</v>
      </c>
      <c r="E83">
        <f>BAWANA!AM83</f>
        <v>0</v>
      </c>
      <c r="F83">
        <f t="shared" si="11"/>
        <v>256</v>
      </c>
      <c r="G83">
        <f t="shared" si="12"/>
        <v>225.04000000000002</v>
      </c>
      <c r="H83" s="112"/>
      <c r="I83">
        <f>BRPL_EOD!AI83+BRPL_EOD!AJ83</f>
        <v>75</v>
      </c>
      <c r="J83">
        <f>BYPL_EOD!AI83+BYPL_EOD!AJ83</f>
        <v>57.6</v>
      </c>
      <c r="K83">
        <f>MES_EOD!AI83+MES_EOD!AJ83</f>
        <v>5.84</v>
      </c>
      <c r="L83">
        <f>NDMC_EOD!AI83+NDMC_EOD!AJ83</f>
        <v>17</v>
      </c>
      <c r="M83">
        <f>TPDDL_EOD!AI83+TPDDL_EOD!AJ83</f>
        <v>69.61</v>
      </c>
      <c r="N83">
        <f t="shared" si="7"/>
        <v>225.05</v>
      </c>
      <c r="O83" s="112">
        <f t="shared" si="8"/>
        <v>-9.9999999999909051E-3</v>
      </c>
      <c r="P83">
        <v>74.996667407242839</v>
      </c>
      <c r="Q83">
        <v>57.597440568762501</v>
      </c>
      <c r="R83">
        <v>5.8397405021106419</v>
      </c>
      <c r="S83">
        <v>16.999244612308377</v>
      </c>
      <c r="T83">
        <v>69.606906909575656</v>
      </c>
      <c r="U83" s="114">
        <f t="shared" si="9"/>
        <v>225.04000000000002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225.04000000000002</v>
      </c>
      <c r="E84">
        <f>BAWANA!AM84</f>
        <v>0</v>
      </c>
      <c r="F84">
        <f t="shared" si="11"/>
        <v>256</v>
      </c>
      <c r="G84">
        <f t="shared" si="12"/>
        <v>225.04000000000002</v>
      </c>
      <c r="H84" s="112"/>
      <c r="I84">
        <f>BRPL_EOD!AI84+BRPL_EOD!AJ84</f>
        <v>75</v>
      </c>
      <c r="J84">
        <f>BYPL_EOD!AI84+BYPL_EOD!AJ84</f>
        <v>57.6</v>
      </c>
      <c r="K84">
        <f>MES_EOD!AI84+MES_EOD!AJ84</f>
        <v>5.84</v>
      </c>
      <c r="L84">
        <f>NDMC_EOD!AI84+NDMC_EOD!AJ84</f>
        <v>17</v>
      </c>
      <c r="M84">
        <f>TPDDL_EOD!AI84+TPDDL_EOD!AJ84</f>
        <v>69.61</v>
      </c>
      <c r="N84">
        <f t="shared" si="7"/>
        <v>225.05</v>
      </c>
      <c r="O84" s="112">
        <f t="shared" si="8"/>
        <v>-9.9999999999909051E-3</v>
      </c>
      <c r="P84">
        <v>74.996667407242839</v>
      </c>
      <c r="Q84">
        <v>57.597440568762501</v>
      </c>
      <c r="R84">
        <v>5.8397405021106419</v>
      </c>
      <c r="S84">
        <v>16.999244612308377</v>
      </c>
      <c r="T84">
        <v>69.606906909575656</v>
      </c>
      <c r="U84" s="114">
        <f t="shared" si="9"/>
        <v>225.04000000000002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225.04000000000002</v>
      </c>
      <c r="E85">
        <f>BAWANA!AM85</f>
        <v>0</v>
      </c>
      <c r="F85">
        <f t="shared" si="11"/>
        <v>256</v>
      </c>
      <c r="G85">
        <f t="shared" si="12"/>
        <v>225.04000000000002</v>
      </c>
      <c r="H85" s="112"/>
      <c r="I85">
        <f>BRPL_EOD!AI85+BRPL_EOD!AJ85</f>
        <v>75</v>
      </c>
      <c r="J85">
        <f>BYPL_EOD!AI85+BYPL_EOD!AJ85</f>
        <v>57.6</v>
      </c>
      <c r="K85">
        <f>MES_EOD!AI85+MES_EOD!AJ85</f>
        <v>5.84</v>
      </c>
      <c r="L85">
        <f>NDMC_EOD!AI85+NDMC_EOD!AJ85</f>
        <v>17</v>
      </c>
      <c r="M85">
        <f>TPDDL_EOD!AI85+TPDDL_EOD!AJ85</f>
        <v>69.61</v>
      </c>
      <c r="N85">
        <f t="shared" si="7"/>
        <v>225.05</v>
      </c>
      <c r="O85" s="112">
        <f t="shared" si="8"/>
        <v>-9.9999999999909051E-3</v>
      </c>
      <c r="P85">
        <v>74.996667407242839</v>
      </c>
      <c r="Q85">
        <v>57.597440568762501</v>
      </c>
      <c r="R85">
        <v>5.8397405021106419</v>
      </c>
      <c r="S85">
        <v>16.999244612308377</v>
      </c>
      <c r="T85">
        <v>69.606906909575656</v>
      </c>
      <c r="U85" s="114">
        <f t="shared" si="9"/>
        <v>225.04000000000002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225.04000000000002</v>
      </c>
      <c r="E86">
        <f>BAWANA!AM86</f>
        <v>0</v>
      </c>
      <c r="F86">
        <f t="shared" si="11"/>
        <v>256</v>
      </c>
      <c r="G86">
        <f t="shared" si="12"/>
        <v>225.04000000000002</v>
      </c>
      <c r="H86" s="112"/>
      <c r="I86">
        <f>BRPL_EOD!AI86+BRPL_EOD!AJ86</f>
        <v>75</v>
      </c>
      <c r="J86">
        <f>BYPL_EOD!AI86+BYPL_EOD!AJ86</f>
        <v>57.6</v>
      </c>
      <c r="K86">
        <f>MES_EOD!AI86+MES_EOD!AJ86</f>
        <v>5.84</v>
      </c>
      <c r="L86">
        <f>NDMC_EOD!AI86+NDMC_EOD!AJ86</f>
        <v>17</v>
      </c>
      <c r="M86">
        <f>TPDDL_EOD!AI86+TPDDL_EOD!AJ86</f>
        <v>69.61</v>
      </c>
      <c r="N86">
        <f t="shared" si="7"/>
        <v>225.05</v>
      </c>
      <c r="O86" s="112">
        <f t="shared" si="8"/>
        <v>-9.9999999999909051E-3</v>
      </c>
      <c r="P86">
        <v>74.996667407242839</v>
      </c>
      <c r="Q86">
        <v>57.597440568762501</v>
      </c>
      <c r="R86">
        <v>5.8397405021106419</v>
      </c>
      <c r="S86">
        <v>16.999244612308377</v>
      </c>
      <c r="T86">
        <v>69.606906909575656</v>
      </c>
      <c r="U86" s="114">
        <f t="shared" si="9"/>
        <v>225.04000000000002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225.04000000000002</v>
      </c>
      <c r="E87">
        <f>BAWANA!AM87</f>
        <v>0</v>
      </c>
      <c r="F87">
        <f t="shared" si="11"/>
        <v>256</v>
      </c>
      <c r="G87">
        <f t="shared" si="12"/>
        <v>225.04000000000002</v>
      </c>
      <c r="H87" s="112"/>
      <c r="I87">
        <f>BRPL_EOD!AI87+BRPL_EOD!AJ87</f>
        <v>75</v>
      </c>
      <c r="J87">
        <f>BYPL_EOD!AI87+BYPL_EOD!AJ87</f>
        <v>57.6</v>
      </c>
      <c r="K87">
        <f>MES_EOD!AI87+MES_EOD!AJ87</f>
        <v>5.84</v>
      </c>
      <c r="L87">
        <f>NDMC_EOD!AI87+NDMC_EOD!AJ87</f>
        <v>17</v>
      </c>
      <c r="M87">
        <f>TPDDL_EOD!AI87+TPDDL_EOD!AJ87</f>
        <v>69.61</v>
      </c>
      <c r="N87">
        <f t="shared" si="7"/>
        <v>225.05</v>
      </c>
      <c r="O87" s="112">
        <f t="shared" si="8"/>
        <v>-9.9999999999909051E-3</v>
      </c>
      <c r="P87">
        <v>74.996667407242839</v>
      </c>
      <c r="Q87">
        <v>57.597440568762501</v>
      </c>
      <c r="R87">
        <v>5.8397405021106419</v>
      </c>
      <c r="S87">
        <v>16.999244612308377</v>
      </c>
      <c r="T87">
        <v>69.606906909575656</v>
      </c>
      <c r="U87" s="114">
        <f t="shared" si="9"/>
        <v>225.04000000000002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225.04000000000002</v>
      </c>
      <c r="E88">
        <f>BAWANA!AM88</f>
        <v>0</v>
      </c>
      <c r="F88">
        <f t="shared" si="11"/>
        <v>256</v>
      </c>
      <c r="G88">
        <f t="shared" si="12"/>
        <v>225.04000000000002</v>
      </c>
      <c r="H88" s="112"/>
      <c r="I88">
        <f>BRPL_EOD!AI88+BRPL_EOD!AJ88</f>
        <v>75</v>
      </c>
      <c r="J88">
        <f>BYPL_EOD!AI88+BYPL_EOD!AJ88</f>
        <v>57.6</v>
      </c>
      <c r="K88">
        <f>MES_EOD!AI88+MES_EOD!AJ88</f>
        <v>5.84</v>
      </c>
      <c r="L88">
        <f>NDMC_EOD!AI88+NDMC_EOD!AJ88</f>
        <v>17</v>
      </c>
      <c r="M88">
        <f>TPDDL_EOD!AI88+TPDDL_EOD!AJ88</f>
        <v>69.61</v>
      </c>
      <c r="N88">
        <f t="shared" si="7"/>
        <v>225.05</v>
      </c>
      <c r="O88" s="112">
        <f t="shared" si="8"/>
        <v>-9.9999999999909051E-3</v>
      </c>
      <c r="P88">
        <v>74.996667407242839</v>
      </c>
      <c r="Q88">
        <v>57.597440568762501</v>
      </c>
      <c r="R88">
        <v>5.8397405021106419</v>
      </c>
      <c r="S88">
        <v>16.999244612308377</v>
      </c>
      <c r="T88">
        <v>69.606906909575656</v>
      </c>
      <c r="U88" s="114">
        <f t="shared" si="9"/>
        <v>225.04000000000002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225.04000000000002</v>
      </c>
      <c r="E89">
        <f>BAWANA!AM89</f>
        <v>0</v>
      </c>
      <c r="F89">
        <f t="shared" si="11"/>
        <v>256</v>
      </c>
      <c r="G89">
        <f t="shared" si="12"/>
        <v>225.04000000000002</v>
      </c>
      <c r="H89" s="112"/>
      <c r="I89">
        <f>BRPL_EOD!AI89+BRPL_EOD!AJ89</f>
        <v>75</v>
      </c>
      <c r="J89">
        <f>BYPL_EOD!AI89+BYPL_EOD!AJ89</f>
        <v>57.6</v>
      </c>
      <c r="K89">
        <f>MES_EOD!AI89+MES_EOD!AJ89</f>
        <v>5.84</v>
      </c>
      <c r="L89">
        <f>NDMC_EOD!AI89+NDMC_EOD!AJ89</f>
        <v>17</v>
      </c>
      <c r="M89">
        <f>TPDDL_EOD!AI89+TPDDL_EOD!AJ89</f>
        <v>69.61</v>
      </c>
      <c r="N89">
        <f t="shared" si="7"/>
        <v>225.05</v>
      </c>
      <c r="O89" s="112">
        <f t="shared" si="8"/>
        <v>-9.9999999999909051E-3</v>
      </c>
      <c r="P89">
        <v>74.996667407242839</v>
      </c>
      <c r="Q89">
        <v>57.597440568762501</v>
      </c>
      <c r="R89">
        <v>5.8397405021106419</v>
      </c>
      <c r="S89">
        <v>16.999244612308377</v>
      </c>
      <c r="T89">
        <v>69.606906909575656</v>
      </c>
      <c r="U89" s="114">
        <f t="shared" si="9"/>
        <v>225.04000000000002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225.04000000000002</v>
      </c>
      <c r="E90">
        <f>BAWANA!AM90</f>
        <v>0</v>
      </c>
      <c r="F90">
        <f t="shared" si="11"/>
        <v>256</v>
      </c>
      <c r="G90">
        <f t="shared" si="12"/>
        <v>225.04000000000002</v>
      </c>
      <c r="H90" s="112"/>
      <c r="I90">
        <f>BRPL_EOD!AI90+BRPL_EOD!AJ90</f>
        <v>75</v>
      </c>
      <c r="J90">
        <f>BYPL_EOD!AI90+BYPL_EOD!AJ90</f>
        <v>57.6</v>
      </c>
      <c r="K90">
        <f>MES_EOD!AI90+MES_EOD!AJ90</f>
        <v>5.84</v>
      </c>
      <c r="L90">
        <f>NDMC_EOD!AI90+NDMC_EOD!AJ90</f>
        <v>17</v>
      </c>
      <c r="M90">
        <f>TPDDL_EOD!AI90+TPDDL_EOD!AJ90</f>
        <v>69.61</v>
      </c>
      <c r="N90">
        <f t="shared" si="7"/>
        <v>225.05</v>
      </c>
      <c r="O90" s="112">
        <f t="shared" si="8"/>
        <v>-9.9999999999909051E-3</v>
      </c>
      <c r="P90">
        <v>74.996667407242839</v>
      </c>
      <c r="Q90">
        <v>57.597440568762501</v>
      </c>
      <c r="R90">
        <v>5.8397405021106419</v>
      </c>
      <c r="S90">
        <v>16.999244612308377</v>
      </c>
      <c r="T90">
        <v>69.606906909575656</v>
      </c>
      <c r="U90" s="114">
        <f t="shared" si="9"/>
        <v>225.04000000000002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225.04000000000002</v>
      </c>
      <c r="E91">
        <f>BAWANA!AM91</f>
        <v>0</v>
      </c>
      <c r="F91">
        <f t="shared" si="11"/>
        <v>256</v>
      </c>
      <c r="G91">
        <f t="shared" si="12"/>
        <v>225.04000000000002</v>
      </c>
      <c r="H91" s="112"/>
      <c r="I91">
        <f>BRPL_EOD!AI91+BRPL_EOD!AJ91</f>
        <v>75</v>
      </c>
      <c r="J91">
        <f>BYPL_EOD!AI91+BYPL_EOD!AJ91</f>
        <v>57.6</v>
      </c>
      <c r="K91">
        <f>MES_EOD!AI91+MES_EOD!AJ91</f>
        <v>5.84</v>
      </c>
      <c r="L91">
        <f>NDMC_EOD!AI91+NDMC_EOD!AJ91</f>
        <v>17</v>
      </c>
      <c r="M91">
        <f>TPDDL_EOD!AI91+TPDDL_EOD!AJ91</f>
        <v>69.61</v>
      </c>
      <c r="N91">
        <f t="shared" si="7"/>
        <v>225.05</v>
      </c>
      <c r="O91" s="112">
        <f t="shared" si="8"/>
        <v>-9.9999999999909051E-3</v>
      </c>
      <c r="P91">
        <v>74.996667407242839</v>
      </c>
      <c r="Q91">
        <v>57.597440568762501</v>
      </c>
      <c r="R91">
        <v>5.8397405021106419</v>
      </c>
      <c r="S91">
        <v>16.999244612308377</v>
      </c>
      <c r="T91">
        <v>69.606906909575656</v>
      </c>
      <c r="U91" s="114">
        <f t="shared" si="9"/>
        <v>225.04000000000002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225.04000000000002</v>
      </c>
      <c r="E92">
        <f>BAWANA!AM92</f>
        <v>0</v>
      </c>
      <c r="F92">
        <f t="shared" si="11"/>
        <v>256</v>
      </c>
      <c r="G92">
        <f t="shared" si="12"/>
        <v>225.04000000000002</v>
      </c>
      <c r="H92" s="112"/>
      <c r="I92">
        <f>BRPL_EOD!AI92+BRPL_EOD!AJ92</f>
        <v>75</v>
      </c>
      <c r="J92">
        <f>BYPL_EOD!AI92+BYPL_EOD!AJ92</f>
        <v>57.6</v>
      </c>
      <c r="K92">
        <f>MES_EOD!AI92+MES_EOD!AJ92</f>
        <v>5.84</v>
      </c>
      <c r="L92">
        <f>NDMC_EOD!AI92+NDMC_EOD!AJ92</f>
        <v>17</v>
      </c>
      <c r="M92">
        <f>TPDDL_EOD!AI92+TPDDL_EOD!AJ92</f>
        <v>69.61</v>
      </c>
      <c r="N92">
        <f t="shared" si="7"/>
        <v>225.05</v>
      </c>
      <c r="O92" s="112">
        <f t="shared" si="8"/>
        <v>-9.9999999999909051E-3</v>
      </c>
      <c r="P92">
        <v>74.996667407242839</v>
      </c>
      <c r="Q92">
        <v>57.597440568762501</v>
      </c>
      <c r="R92">
        <v>5.8397405021106419</v>
      </c>
      <c r="S92">
        <v>16.999244612308377</v>
      </c>
      <c r="T92">
        <v>69.606906909575656</v>
      </c>
      <c r="U92" s="114">
        <f t="shared" si="9"/>
        <v>225.04000000000002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225.04000000000002</v>
      </c>
      <c r="E93">
        <f>BAWANA!AM93</f>
        <v>0</v>
      </c>
      <c r="F93">
        <f t="shared" si="11"/>
        <v>256</v>
      </c>
      <c r="G93">
        <f t="shared" si="12"/>
        <v>225.04000000000002</v>
      </c>
      <c r="H93" s="112"/>
      <c r="I93">
        <f>BRPL_EOD!AI93+BRPL_EOD!AJ93</f>
        <v>75</v>
      </c>
      <c r="J93">
        <f>BYPL_EOD!AI93+BYPL_EOD!AJ93</f>
        <v>57.6</v>
      </c>
      <c r="K93">
        <f>MES_EOD!AI93+MES_EOD!AJ93</f>
        <v>5.84</v>
      </c>
      <c r="L93">
        <f>NDMC_EOD!AI93+NDMC_EOD!AJ93</f>
        <v>17</v>
      </c>
      <c r="M93">
        <f>TPDDL_EOD!AI93+TPDDL_EOD!AJ93</f>
        <v>69.61</v>
      </c>
      <c r="N93">
        <f t="shared" si="7"/>
        <v>225.05</v>
      </c>
      <c r="O93" s="112">
        <f t="shared" si="8"/>
        <v>-9.9999999999909051E-3</v>
      </c>
      <c r="P93">
        <v>74.996667407242839</v>
      </c>
      <c r="Q93">
        <v>57.597440568762501</v>
      </c>
      <c r="R93">
        <v>5.8397405021106419</v>
      </c>
      <c r="S93">
        <v>16.999244612308377</v>
      </c>
      <c r="T93">
        <v>69.606906909575656</v>
      </c>
      <c r="U93" s="114">
        <f t="shared" si="9"/>
        <v>225.04000000000002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225.04000000000002</v>
      </c>
      <c r="E94">
        <f>BAWANA!AM94</f>
        <v>0</v>
      </c>
      <c r="F94">
        <f t="shared" si="11"/>
        <v>256</v>
      </c>
      <c r="G94">
        <f t="shared" si="12"/>
        <v>225.04000000000002</v>
      </c>
      <c r="H94" s="112"/>
      <c r="I94">
        <f>BRPL_EOD!AI94+BRPL_EOD!AJ94</f>
        <v>75</v>
      </c>
      <c r="J94">
        <f>BYPL_EOD!AI94+BYPL_EOD!AJ94</f>
        <v>57.6</v>
      </c>
      <c r="K94">
        <f>MES_EOD!AI94+MES_EOD!AJ94</f>
        <v>5.84</v>
      </c>
      <c r="L94">
        <f>NDMC_EOD!AI94+NDMC_EOD!AJ94</f>
        <v>17</v>
      </c>
      <c r="M94">
        <f>TPDDL_EOD!AI94+TPDDL_EOD!AJ94</f>
        <v>69.61</v>
      </c>
      <c r="N94">
        <f t="shared" si="7"/>
        <v>225.05</v>
      </c>
      <c r="O94" s="112">
        <f t="shared" si="8"/>
        <v>-9.9999999999909051E-3</v>
      </c>
      <c r="P94">
        <v>74.996667407242839</v>
      </c>
      <c r="Q94">
        <v>57.597440568762501</v>
      </c>
      <c r="R94">
        <v>5.8397405021106419</v>
      </c>
      <c r="S94">
        <v>16.999244612308377</v>
      </c>
      <c r="T94">
        <v>69.606906909575656</v>
      </c>
      <c r="U94" s="114">
        <f t="shared" si="9"/>
        <v>225.04000000000002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225.04000000000002</v>
      </c>
      <c r="E95">
        <f>BAWANA!AM95</f>
        <v>0</v>
      </c>
      <c r="F95">
        <f t="shared" si="11"/>
        <v>256</v>
      </c>
      <c r="G95">
        <f t="shared" si="12"/>
        <v>225.04000000000002</v>
      </c>
      <c r="H95" s="112"/>
      <c r="I95">
        <f>BRPL_EOD!AI95+BRPL_EOD!AJ95</f>
        <v>75</v>
      </c>
      <c r="J95">
        <f>BYPL_EOD!AI95+BYPL_EOD!AJ95</f>
        <v>57.6</v>
      </c>
      <c r="K95">
        <f>MES_EOD!AI95+MES_EOD!AJ95</f>
        <v>5.84</v>
      </c>
      <c r="L95">
        <f>NDMC_EOD!AI95+NDMC_EOD!AJ95</f>
        <v>17</v>
      </c>
      <c r="M95">
        <f>TPDDL_EOD!AI95+TPDDL_EOD!AJ95</f>
        <v>69.61</v>
      </c>
      <c r="N95">
        <f t="shared" si="7"/>
        <v>225.05</v>
      </c>
      <c r="O95" s="112">
        <f t="shared" si="8"/>
        <v>-9.9999999999909051E-3</v>
      </c>
      <c r="P95">
        <v>74.996667407242839</v>
      </c>
      <c r="Q95">
        <v>57.597440568762501</v>
      </c>
      <c r="R95">
        <v>5.8397405021106419</v>
      </c>
      <c r="S95">
        <v>16.999244612308377</v>
      </c>
      <c r="T95">
        <v>69.606906909575656</v>
      </c>
      <c r="U95" s="114">
        <f t="shared" si="9"/>
        <v>225.04000000000002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225.04000000000002</v>
      </c>
      <c r="E96">
        <f>BAWANA!AM96</f>
        <v>0</v>
      </c>
      <c r="F96">
        <f t="shared" si="11"/>
        <v>256</v>
      </c>
      <c r="G96">
        <f t="shared" si="12"/>
        <v>225.04000000000002</v>
      </c>
      <c r="H96" s="112"/>
      <c r="I96">
        <f>BRPL_EOD!AI96+BRPL_EOD!AJ96</f>
        <v>75</v>
      </c>
      <c r="J96">
        <f>BYPL_EOD!AI96+BYPL_EOD!AJ96</f>
        <v>57.6</v>
      </c>
      <c r="K96">
        <f>MES_EOD!AI96+MES_EOD!AJ96</f>
        <v>5.84</v>
      </c>
      <c r="L96">
        <f>NDMC_EOD!AI96+NDMC_EOD!AJ96</f>
        <v>17</v>
      </c>
      <c r="M96">
        <f>TPDDL_EOD!AI96+TPDDL_EOD!AJ96</f>
        <v>69.61</v>
      </c>
      <c r="N96">
        <f t="shared" si="7"/>
        <v>225.05</v>
      </c>
      <c r="O96" s="112">
        <f t="shared" si="8"/>
        <v>-9.9999999999909051E-3</v>
      </c>
      <c r="P96">
        <v>74.996667407242839</v>
      </c>
      <c r="Q96">
        <v>57.597440568762501</v>
      </c>
      <c r="R96">
        <v>5.8397405021106419</v>
      </c>
      <c r="S96">
        <v>16.999244612308377</v>
      </c>
      <c r="T96">
        <v>69.606906909575656</v>
      </c>
      <c r="U96" s="114">
        <f t="shared" si="9"/>
        <v>225.04000000000002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225.04000000000002</v>
      </c>
      <c r="E97">
        <f>BAWANA!AM97</f>
        <v>0</v>
      </c>
      <c r="F97">
        <f t="shared" si="11"/>
        <v>256</v>
      </c>
      <c r="G97">
        <f t="shared" si="12"/>
        <v>225.04000000000002</v>
      </c>
      <c r="H97" s="112"/>
      <c r="I97">
        <f>BRPL_EOD!AI97+BRPL_EOD!AJ97</f>
        <v>75</v>
      </c>
      <c r="J97">
        <f>BYPL_EOD!AI97+BYPL_EOD!AJ97</f>
        <v>57.6</v>
      </c>
      <c r="K97">
        <f>MES_EOD!AI97+MES_EOD!AJ97</f>
        <v>5.84</v>
      </c>
      <c r="L97">
        <f>NDMC_EOD!AI97+NDMC_EOD!AJ97</f>
        <v>17</v>
      </c>
      <c r="M97">
        <f>TPDDL_EOD!AI97+TPDDL_EOD!AJ97</f>
        <v>69.61</v>
      </c>
      <c r="N97">
        <f t="shared" si="7"/>
        <v>225.05</v>
      </c>
      <c r="O97" s="112">
        <f t="shared" si="8"/>
        <v>-9.9999999999909051E-3</v>
      </c>
      <c r="P97">
        <v>74.996667407242839</v>
      </c>
      <c r="Q97">
        <v>57.597440568762501</v>
      </c>
      <c r="R97">
        <v>5.8397405021106419</v>
      </c>
      <c r="S97">
        <v>16.999244612308377</v>
      </c>
      <c r="T97">
        <v>69.606906909575656</v>
      </c>
      <c r="U97" s="114">
        <f t="shared" si="9"/>
        <v>225.04000000000002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225.04000000000002</v>
      </c>
      <c r="E98">
        <f>BAWANA!AM98</f>
        <v>0</v>
      </c>
      <c r="F98">
        <f t="shared" si="11"/>
        <v>256</v>
      </c>
      <c r="G98">
        <f t="shared" si="12"/>
        <v>225.04000000000002</v>
      </c>
      <c r="H98" s="112"/>
      <c r="I98">
        <f>BRPL_EOD!AI98+BRPL_EOD!AJ98</f>
        <v>75</v>
      </c>
      <c r="J98">
        <f>BYPL_EOD!AI98+BYPL_EOD!AJ98</f>
        <v>57.6</v>
      </c>
      <c r="K98">
        <f>MES_EOD!AI98+MES_EOD!AJ98</f>
        <v>5.84</v>
      </c>
      <c r="L98">
        <f>NDMC_EOD!AI98+NDMC_EOD!AJ98</f>
        <v>17</v>
      </c>
      <c r="M98">
        <f>TPDDL_EOD!AI98+TPDDL_EOD!AJ98</f>
        <v>69.61</v>
      </c>
      <c r="N98">
        <f t="shared" si="7"/>
        <v>225.05</v>
      </c>
      <c r="O98" s="112">
        <f t="shared" si="8"/>
        <v>-9.9999999999909051E-3</v>
      </c>
      <c r="P98">
        <v>74.996667407242839</v>
      </c>
      <c r="Q98">
        <v>57.597440568762501</v>
      </c>
      <c r="R98">
        <v>5.8397405021106419</v>
      </c>
      <c r="S98">
        <v>16.999244612308377</v>
      </c>
      <c r="T98">
        <v>69.606906909575656</v>
      </c>
      <c r="U98" s="114">
        <f t="shared" si="9"/>
        <v>225.04000000000002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5.2294950000000071</v>
      </c>
      <c r="E99" s="114">
        <f t="shared" si="14"/>
        <v>0</v>
      </c>
      <c r="F99" s="114">
        <f t="shared" si="14"/>
        <v>6.1440000000000001</v>
      </c>
      <c r="G99" s="114">
        <f t="shared" si="14"/>
        <v>5.2294950000000071</v>
      </c>
      <c r="H99" s="114"/>
      <c r="I99" s="114">
        <f t="shared" si="14"/>
        <v>1.9669900000000027</v>
      </c>
      <c r="J99" s="114">
        <f t="shared" si="14"/>
        <v>1.2013749999999999</v>
      </c>
      <c r="K99" s="114">
        <f t="shared" si="14"/>
        <v>0.14015999999999981</v>
      </c>
      <c r="L99" s="114">
        <f t="shared" si="14"/>
        <v>0.45839000000000069</v>
      </c>
      <c r="M99" s="114">
        <f t="shared" si="14"/>
        <v>1.4518999999999997</v>
      </c>
      <c r="N99" s="114">
        <f t="shared" si="14"/>
        <v>5.2188149999999984</v>
      </c>
      <c r="O99" s="114">
        <f t="shared" si="14"/>
        <v>1.0680000000000177E-2</v>
      </c>
      <c r="P99" s="114">
        <f t="shared" si="14"/>
        <v>1.9686449233620431</v>
      </c>
      <c r="Q99" s="114">
        <f t="shared" si="14"/>
        <v>1.2023294739496002</v>
      </c>
      <c r="R99" s="114">
        <f t="shared" si="14"/>
        <v>0.13970051270330008</v>
      </c>
      <c r="S99" s="114">
        <f t="shared" si="14"/>
        <v>0.45877843701107213</v>
      </c>
      <c r="T99" s="114">
        <f t="shared" si="14"/>
        <v>1.4530482657364965</v>
      </c>
      <c r="U99" s="114">
        <f t="shared" si="14"/>
        <v>5.222501612762521</v>
      </c>
      <c r="V99" s="114">
        <f t="shared" si="10"/>
        <v>6.9933872374861039E-3</v>
      </c>
      <c r="Y99" s="114">
        <f>SUM(Y3:Y98)/4000</f>
        <v>0.67071000000000058</v>
      </c>
      <c r="Z99" s="114">
        <f t="shared" ref="Z99:AD99" si="15">SUM(Z3:Z98)/4000</f>
        <v>0.67638000000000054</v>
      </c>
      <c r="AA99" s="114">
        <f t="shared" si="15"/>
        <v>0.67071000000000058</v>
      </c>
      <c r="AB99" s="114">
        <f t="shared" si="15"/>
        <v>0.67638000000000054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720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720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720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720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720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720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720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720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720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720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720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720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720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720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720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720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720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720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720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720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720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720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720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720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720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720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720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720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720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720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720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720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720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720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720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720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704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704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704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704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704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704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704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704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704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704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704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704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704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704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704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704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704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704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704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704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704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704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704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704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704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704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704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704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704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704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704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704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704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704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704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712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712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712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712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712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712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712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712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712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712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712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712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712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712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712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712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712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712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17.088000000000001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50.572738999999999</v>
      </c>
      <c r="E3">
        <v>0</v>
      </c>
      <c r="F3">
        <v>0</v>
      </c>
      <c r="G3">
        <v>59.521757999999998</v>
      </c>
      <c r="H3">
        <v>0</v>
      </c>
      <c r="I3">
        <v>0</v>
      </c>
      <c r="J3">
        <v>77.397221999999999</v>
      </c>
      <c r="K3">
        <v>548.71594800000003</v>
      </c>
      <c r="L3">
        <v>321.66624400000001</v>
      </c>
      <c r="M3">
        <v>96.955943000000005</v>
      </c>
      <c r="N3">
        <v>124.384996</v>
      </c>
      <c r="O3">
        <v>130.58071699999999</v>
      </c>
      <c r="P3">
        <v>148.982313</v>
      </c>
      <c r="Q3">
        <v>22.630299000000001</v>
      </c>
      <c r="R3">
        <v>21.929378</v>
      </c>
      <c r="S3">
        <v>27.63898</v>
      </c>
      <c r="T3">
        <v>3.0945860000000001</v>
      </c>
      <c r="U3">
        <v>279</v>
      </c>
      <c r="V3">
        <v>11.700602999999999</v>
      </c>
      <c r="W3">
        <v>44.311</v>
      </c>
      <c r="X3">
        <v>49.434125000000002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49.506309000000002</v>
      </c>
      <c r="AH3">
        <v>179.96245400000001</v>
      </c>
      <c r="AI3">
        <v>16.783217</v>
      </c>
      <c r="AJ3">
        <v>0</v>
      </c>
      <c r="AK3">
        <v>68.158760999999998</v>
      </c>
      <c r="AL3">
        <v>70.882000000000005</v>
      </c>
      <c r="AM3">
        <v>0</v>
      </c>
      <c r="AN3">
        <v>1.169503</v>
      </c>
      <c r="AO3">
        <v>4.41</v>
      </c>
      <c r="AP3">
        <v>12.169499999999999</v>
      </c>
      <c r="AQ3">
        <v>0</v>
      </c>
      <c r="AR3">
        <v>36.432000000000002</v>
      </c>
      <c r="AS3">
        <v>37.890520000000002</v>
      </c>
      <c r="AT3">
        <v>15.000018000000001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2776.4479589999996</v>
      </c>
    </row>
    <row r="4" spans="1:121">
      <c r="A4" t="s">
        <v>46</v>
      </c>
      <c r="B4">
        <v>0</v>
      </c>
      <c r="C4">
        <v>0</v>
      </c>
      <c r="D4">
        <v>50.572738999999999</v>
      </c>
      <c r="E4">
        <v>0</v>
      </c>
      <c r="F4">
        <v>0</v>
      </c>
      <c r="G4">
        <v>59.521757999999998</v>
      </c>
      <c r="H4">
        <v>0</v>
      </c>
      <c r="I4">
        <v>0</v>
      </c>
      <c r="J4">
        <v>77.397221999999999</v>
      </c>
      <c r="K4">
        <v>548.71594800000003</v>
      </c>
      <c r="L4">
        <v>321.66624400000001</v>
      </c>
      <c r="M4">
        <v>96.955943000000005</v>
      </c>
      <c r="N4">
        <v>124.384996</v>
      </c>
      <c r="O4">
        <v>130.58071699999999</v>
      </c>
      <c r="P4">
        <v>148.982313</v>
      </c>
      <c r="Q4">
        <v>22.630299000000001</v>
      </c>
      <c r="R4">
        <v>21.929378</v>
      </c>
      <c r="S4">
        <v>27.63898</v>
      </c>
      <c r="T4">
        <v>3.0945860000000001</v>
      </c>
      <c r="U4">
        <v>279</v>
      </c>
      <c r="V4">
        <v>11.700602999999999</v>
      </c>
      <c r="W4">
        <v>44.311</v>
      </c>
      <c r="X4">
        <v>49.434125000000002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49.506309000000002</v>
      </c>
      <c r="AH4">
        <v>179.96245400000001</v>
      </c>
      <c r="AI4">
        <v>16.783217</v>
      </c>
      <c r="AJ4">
        <v>0</v>
      </c>
      <c r="AK4">
        <v>68.158760999999998</v>
      </c>
      <c r="AL4">
        <v>70.882000000000005</v>
      </c>
      <c r="AM4">
        <v>0</v>
      </c>
      <c r="AN4">
        <v>1.169503</v>
      </c>
      <c r="AO4">
        <v>4.41</v>
      </c>
      <c r="AP4">
        <v>12.169499999999999</v>
      </c>
      <c r="AQ4">
        <v>0</v>
      </c>
      <c r="AR4">
        <v>36.432000000000002</v>
      </c>
      <c r="AS4">
        <v>37.890520000000002</v>
      </c>
      <c r="AT4">
        <v>15.000018000000001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2776.4479589999996</v>
      </c>
    </row>
    <row r="5" spans="1:121">
      <c r="A5" t="s">
        <v>47</v>
      </c>
      <c r="B5">
        <v>0</v>
      </c>
      <c r="C5">
        <v>0</v>
      </c>
      <c r="D5">
        <v>50.572738999999999</v>
      </c>
      <c r="E5">
        <v>0</v>
      </c>
      <c r="F5">
        <v>0</v>
      </c>
      <c r="G5">
        <v>59.521757999999998</v>
      </c>
      <c r="H5">
        <v>0</v>
      </c>
      <c r="I5">
        <v>0</v>
      </c>
      <c r="J5">
        <v>77.397221999999999</v>
      </c>
      <c r="K5">
        <v>548.71594800000003</v>
      </c>
      <c r="L5">
        <v>321.66624400000001</v>
      </c>
      <c r="M5">
        <v>96.955943000000005</v>
      </c>
      <c r="N5">
        <v>124.384996</v>
      </c>
      <c r="O5">
        <v>130.58071699999999</v>
      </c>
      <c r="P5">
        <v>148.982313</v>
      </c>
      <c r="Q5">
        <v>22.630299000000001</v>
      </c>
      <c r="R5">
        <v>21.929378</v>
      </c>
      <c r="S5">
        <v>27.63898</v>
      </c>
      <c r="T5">
        <v>3.0945860000000001</v>
      </c>
      <c r="U5">
        <v>279</v>
      </c>
      <c r="V5">
        <v>11.700602999999999</v>
      </c>
      <c r="W5">
        <v>44.311</v>
      </c>
      <c r="X5">
        <v>49.434125000000002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49.506309000000002</v>
      </c>
      <c r="AH5">
        <v>179.96245400000001</v>
      </c>
      <c r="AI5">
        <v>16.783217</v>
      </c>
      <c r="AJ5">
        <v>0</v>
      </c>
      <c r="AK5">
        <v>68.158760999999998</v>
      </c>
      <c r="AL5">
        <v>70.882000000000005</v>
      </c>
      <c r="AM5">
        <v>0</v>
      </c>
      <c r="AN5">
        <v>1.169503</v>
      </c>
      <c r="AO5">
        <v>4.41</v>
      </c>
      <c r="AP5">
        <v>12.169499999999999</v>
      </c>
      <c r="AQ5">
        <v>0</v>
      </c>
      <c r="AR5">
        <v>34.776000000000003</v>
      </c>
      <c r="AS5">
        <v>37.890520000000002</v>
      </c>
      <c r="AT5">
        <v>15.000018000000001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2774.7919589999997</v>
      </c>
    </row>
    <row r="6" spans="1:121">
      <c r="A6" t="s">
        <v>48</v>
      </c>
      <c r="B6">
        <v>0</v>
      </c>
      <c r="C6">
        <v>0</v>
      </c>
      <c r="D6">
        <v>50.572738999999999</v>
      </c>
      <c r="E6">
        <v>0</v>
      </c>
      <c r="F6">
        <v>0</v>
      </c>
      <c r="G6">
        <v>59.521757999999998</v>
      </c>
      <c r="H6">
        <v>0</v>
      </c>
      <c r="I6">
        <v>0</v>
      </c>
      <c r="J6">
        <v>77.397221999999999</v>
      </c>
      <c r="K6">
        <v>548.71594800000003</v>
      </c>
      <c r="L6">
        <v>321.66624400000001</v>
      </c>
      <c r="M6">
        <v>96.955943000000005</v>
      </c>
      <c r="N6">
        <v>124.384996</v>
      </c>
      <c r="O6">
        <v>130.58071699999999</v>
      </c>
      <c r="P6">
        <v>148.982313</v>
      </c>
      <c r="Q6">
        <v>22.630299000000001</v>
      </c>
      <c r="R6">
        <v>21.929378</v>
      </c>
      <c r="S6">
        <v>27.63898</v>
      </c>
      <c r="T6">
        <v>3.0945860000000001</v>
      </c>
      <c r="U6">
        <v>279</v>
      </c>
      <c r="V6">
        <v>11.700602999999999</v>
      </c>
      <c r="W6">
        <v>44.311</v>
      </c>
      <c r="X6">
        <v>49.434125000000002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49.506309000000002</v>
      </c>
      <c r="AH6">
        <v>179.96245400000001</v>
      </c>
      <c r="AI6">
        <v>16.783217</v>
      </c>
      <c r="AJ6">
        <v>0</v>
      </c>
      <c r="AK6">
        <v>68.158760999999998</v>
      </c>
      <c r="AL6">
        <v>70.882000000000005</v>
      </c>
      <c r="AM6">
        <v>0</v>
      </c>
      <c r="AN6">
        <v>1.169503</v>
      </c>
      <c r="AO6">
        <v>4.41</v>
      </c>
      <c r="AP6">
        <v>12.169499999999999</v>
      </c>
      <c r="AQ6">
        <v>0</v>
      </c>
      <c r="AR6">
        <v>34.776000000000003</v>
      </c>
      <c r="AS6">
        <v>37.890520000000002</v>
      </c>
      <c r="AT6">
        <v>15.000018000000001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2774.7919589999997</v>
      </c>
    </row>
    <row r="7" spans="1:121">
      <c r="A7" t="s">
        <v>49</v>
      </c>
      <c r="B7">
        <v>0</v>
      </c>
      <c r="C7">
        <v>0</v>
      </c>
      <c r="D7">
        <v>51.224449</v>
      </c>
      <c r="E7">
        <v>0</v>
      </c>
      <c r="F7">
        <v>0</v>
      </c>
      <c r="G7">
        <v>59.521757999999998</v>
      </c>
      <c r="H7">
        <v>0</v>
      </c>
      <c r="I7">
        <v>0</v>
      </c>
      <c r="J7">
        <v>77.397221999999999</v>
      </c>
      <c r="K7">
        <v>548.71594800000003</v>
      </c>
      <c r="L7">
        <v>321.66624400000001</v>
      </c>
      <c r="M7">
        <v>96.955943000000005</v>
      </c>
      <c r="N7">
        <v>124.384996</v>
      </c>
      <c r="O7">
        <v>130.58071699999999</v>
      </c>
      <c r="P7">
        <v>148.982313</v>
      </c>
      <c r="Q7">
        <v>22.630299000000001</v>
      </c>
      <c r="R7">
        <v>21.929378</v>
      </c>
      <c r="S7">
        <v>27.63898</v>
      </c>
      <c r="T7">
        <v>3.0945860000000001</v>
      </c>
      <c r="U7">
        <v>279</v>
      </c>
      <c r="V7">
        <v>11.700602999999999</v>
      </c>
      <c r="W7">
        <v>44.311</v>
      </c>
      <c r="X7">
        <v>49.434125000000002</v>
      </c>
      <c r="Y7">
        <v>0</v>
      </c>
      <c r="Z7">
        <v>13.041600000000001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49.506309000000002</v>
      </c>
      <c r="AH7">
        <v>179.96245400000001</v>
      </c>
      <c r="AI7">
        <v>16.783217</v>
      </c>
      <c r="AJ7">
        <v>0</v>
      </c>
      <c r="AK7">
        <v>68.158760999999998</v>
      </c>
      <c r="AL7">
        <v>70.882000000000005</v>
      </c>
      <c r="AM7">
        <v>0</v>
      </c>
      <c r="AN7">
        <v>1.169503</v>
      </c>
      <c r="AO7">
        <v>4.1159999999999997</v>
      </c>
      <c r="AP7">
        <v>10.888500000000001</v>
      </c>
      <c r="AQ7">
        <v>0</v>
      </c>
      <c r="AR7">
        <v>34.776000000000003</v>
      </c>
      <c r="AS7">
        <v>37.890520000000002</v>
      </c>
      <c r="AT7">
        <v>15.000018000000001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2780.3894689999997</v>
      </c>
    </row>
    <row r="8" spans="1:121">
      <c r="A8" t="s">
        <v>50</v>
      </c>
      <c r="B8">
        <v>0</v>
      </c>
      <c r="C8">
        <v>0</v>
      </c>
      <c r="D8">
        <v>51.224449</v>
      </c>
      <c r="E8">
        <v>0</v>
      </c>
      <c r="F8">
        <v>0</v>
      </c>
      <c r="G8">
        <v>59.521757999999998</v>
      </c>
      <c r="H8">
        <v>0</v>
      </c>
      <c r="I8">
        <v>0</v>
      </c>
      <c r="J8">
        <v>78.755067999999994</v>
      </c>
      <c r="K8">
        <v>548.71594800000003</v>
      </c>
      <c r="L8">
        <v>321.66624400000001</v>
      </c>
      <c r="M8">
        <v>96.955943000000005</v>
      </c>
      <c r="N8">
        <v>124.384996</v>
      </c>
      <c r="O8">
        <v>130.58071699999999</v>
      </c>
      <c r="P8">
        <v>148.982313</v>
      </c>
      <c r="Q8">
        <v>22.630299000000001</v>
      </c>
      <c r="R8">
        <v>21.929378</v>
      </c>
      <c r="S8">
        <v>27.63898</v>
      </c>
      <c r="T8">
        <v>3.0945860000000001</v>
      </c>
      <c r="U8">
        <v>279</v>
      </c>
      <c r="V8">
        <v>11.700602999999999</v>
      </c>
      <c r="W8">
        <v>44.311</v>
      </c>
      <c r="X8">
        <v>49.434125000000002</v>
      </c>
      <c r="Y8">
        <v>0</v>
      </c>
      <c r="Z8">
        <v>13.041600000000001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49.506309000000002</v>
      </c>
      <c r="AH8">
        <v>179.96245400000001</v>
      </c>
      <c r="AI8">
        <v>16.783217</v>
      </c>
      <c r="AJ8">
        <v>0</v>
      </c>
      <c r="AK8">
        <v>68.158760999999998</v>
      </c>
      <c r="AL8">
        <v>70.882000000000005</v>
      </c>
      <c r="AM8">
        <v>0</v>
      </c>
      <c r="AN8">
        <v>1.169503</v>
      </c>
      <c r="AO8">
        <v>4.1159999999999997</v>
      </c>
      <c r="AP8">
        <v>10.888500000000001</v>
      </c>
      <c r="AQ8">
        <v>0</v>
      </c>
      <c r="AR8">
        <v>34.776000000000003</v>
      </c>
      <c r="AS8">
        <v>37.890520000000002</v>
      </c>
      <c r="AT8">
        <v>15.000018000000001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2781.7473149999996</v>
      </c>
    </row>
    <row r="9" spans="1:121">
      <c r="A9" t="s">
        <v>51</v>
      </c>
      <c r="B9">
        <v>0</v>
      </c>
      <c r="C9">
        <v>0</v>
      </c>
      <c r="D9">
        <v>51.224449</v>
      </c>
      <c r="E9">
        <v>0</v>
      </c>
      <c r="F9">
        <v>0</v>
      </c>
      <c r="G9">
        <v>59.521757999999998</v>
      </c>
      <c r="H9">
        <v>0</v>
      </c>
      <c r="I9">
        <v>0</v>
      </c>
      <c r="J9">
        <v>78.755067999999994</v>
      </c>
      <c r="K9">
        <v>548.71594800000003</v>
      </c>
      <c r="L9">
        <v>321.66624400000001</v>
      </c>
      <c r="M9">
        <v>96.955943000000005</v>
      </c>
      <c r="N9">
        <v>124.384996</v>
      </c>
      <c r="O9">
        <v>130.58071699999999</v>
      </c>
      <c r="P9">
        <v>148.982313</v>
      </c>
      <c r="Q9">
        <v>22.630299000000001</v>
      </c>
      <c r="R9">
        <v>21.929378</v>
      </c>
      <c r="S9">
        <v>27.63898</v>
      </c>
      <c r="T9">
        <v>3.0945860000000001</v>
      </c>
      <c r="U9">
        <v>279</v>
      </c>
      <c r="V9">
        <v>11.700602999999999</v>
      </c>
      <c r="W9">
        <v>44.311</v>
      </c>
      <c r="X9">
        <v>49.434125000000002</v>
      </c>
      <c r="Y9">
        <v>0</v>
      </c>
      <c r="Z9">
        <v>13.041600000000001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49.506309000000002</v>
      </c>
      <c r="AH9">
        <v>179.96245400000001</v>
      </c>
      <c r="AI9">
        <v>16.783217</v>
      </c>
      <c r="AJ9">
        <v>0</v>
      </c>
      <c r="AK9">
        <v>68.158760999999998</v>
      </c>
      <c r="AL9">
        <v>70.882000000000005</v>
      </c>
      <c r="AM9">
        <v>0</v>
      </c>
      <c r="AN9">
        <v>1.169503</v>
      </c>
      <c r="AO9">
        <v>4.2629999999999999</v>
      </c>
      <c r="AP9">
        <v>10.888500000000001</v>
      </c>
      <c r="AQ9">
        <v>0</v>
      </c>
      <c r="AR9">
        <v>34.776000000000003</v>
      </c>
      <c r="AS9">
        <v>37.890520000000002</v>
      </c>
      <c r="AT9">
        <v>15.000018000000001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2781.8943149999996</v>
      </c>
    </row>
    <row r="10" spans="1:121">
      <c r="A10" t="s">
        <v>52</v>
      </c>
      <c r="B10">
        <v>0</v>
      </c>
      <c r="C10">
        <v>0</v>
      </c>
      <c r="D10">
        <v>51.224449</v>
      </c>
      <c r="E10">
        <v>0</v>
      </c>
      <c r="F10">
        <v>0</v>
      </c>
      <c r="G10">
        <v>59.521757999999998</v>
      </c>
      <c r="H10">
        <v>0</v>
      </c>
      <c r="I10">
        <v>0</v>
      </c>
      <c r="J10">
        <v>78.755067999999994</v>
      </c>
      <c r="K10">
        <v>548.71594800000003</v>
      </c>
      <c r="L10">
        <v>321.66624400000001</v>
      </c>
      <c r="M10">
        <v>96.955943000000005</v>
      </c>
      <c r="N10">
        <v>124.384996</v>
      </c>
      <c r="O10">
        <v>130.58071699999999</v>
      </c>
      <c r="P10">
        <v>148.982313</v>
      </c>
      <c r="Q10">
        <v>22.630299000000001</v>
      </c>
      <c r="R10">
        <v>21.929378</v>
      </c>
      <c r="S10">
        <v>27.63898</v>
      </c>
      <c r="T10">
        <v>3.0945860000000001</v>
      </c>
      <c r="U10">
        <v>279</v>
      </c>
      <c r="V10">
        <v>11.700602999999999</v>
      </c>
      <c r="W10">
        <v>44.311</v>
      </c>
      <c r="X10">
        <v>49.434125000000002</v>
      </c>
      <c r="Y10">
        <v>0</v>
      </c>
      <c r="Z10">
        <v>13.041600000000001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49.506309000000002</v>
      </c>
      <c r="AH10">
        <v>179.96245400000001</v>
      </c>
      <c r="AI10">
        <v>16.783217</v>
      </c>
      <c r="AJ10">
        <v>0</v>
      </c>
      <c r="AK10">
        <v>68.158760999999998</v>
      </c>
      <c r="AL10">
        <v>70.882000000000005</v>
      </c>
      <c r="AM10">
        <v>0</v>
      </c>
      <c r="AN10">
        <v>1.169503</v>
      </c>
      <c r="AO10">
        <v>4.2629999999999999</v>
      </c>
      <c r="AP10">
        <v>10.888500000000001</v>
      </c>
      <c r="AQ10">
        <v>0</v>
      </c>
      <c r="AR10">
        <v>34.776000000000003</v>
      </c>
      <c r="AS10">
        <v>37.890520000000002</v>
      </c>
      <c r="AT10">
        <v>15.000018000000001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2781.8943149999996</v>
      </c>
    </row>
    <row r="11" spans="1:121">
      <c r="A11" t="s">
        <v>53</v>
      </c>
      <c r="B11">
        <v>0</v>
      </c>
      <c r="C11">
        <v>0</v>
      </c>
      <c r="D11">
        <v>51.615476000000001</v>
      </c>
      <c r="E11">
        <v>0</v>
      </c>
      <c r="F11">
        <v>0</v>
      </c>
      <c r="G11">
        <v>59.521757999999998</v>
      </c>
      <c r="H11">
        <v>0</v>
      </c>
      <c r="I11">
        <v>0</v>
      </c>
      <c r="J11">
        <v>78.755067999999994</v>
      </c>
      <c r="K11">
        <v>548.71594800000003</v>
      </c>
      <c r="L11">
        <v>321.66624400000001</v>
      </c>
      <c r="M11">
        <v>96.955943000000005</v>
      </c>
      <c r="N11">
        <v>124.384996</v>
      </c>
      <c r="O11">
        <v>130.58071699999999</v>
      </c>
      <c r="P11">
        <v>148.982313</v>
      </c>
      <c r="Q11">
        <v>22.630299000000001</v>
      </c>
      <c r="R11">
        <v>21.929378</v>
      </c>
      <c r="S11">
        <v>27.63898</v>
      </c>
      <c r="T11">
        <v>3.0945860000000001</v>
      </c>
      <c r="U11">
        <v>279</v>
      </c>
      <c r="V11">
        <v>11.700602999999999</v>
      </c>
      <c r="W11">
        <v>44.311</v>
      </c>
      <c r="X11">
        <v>49.434125000000002</v>
      </c>
      <c r="Y11">
        <v>0</v>
      </c>
      <c r="Z11">
        <v>13.041600000000001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49.506309000000002</v>
      </c>
      <c r="AH11">
        <v>179.96245400000001</v>
      </c>
      <c r="AI11">
        <v>16.783217</v>
      </c>
      <c r="AJ11">
        <v>0</v>
      </c>
      <c r="AK11">
        <v>68.158760999999998</v>
      </c>
      <c r="AL11">
        <v>70.882000000000005</v>
      </c>
      <c r="AM11">
        <v>0</v>
      </c>
      <c r="AN11">
        <v>1.169503</v>
      </c>
      <c r="AO11">
        <v>4.2629999999999999</v>
      </c>
      <c r="AP11">
        <v>12.169499999999999</v>
      </c>
      <c r="AQ11">
        <v>0</v>
      </c>
      <c r="AR11">
        <v>34.776000000000003</v>
      </c>
      <c r="AS11">
        <v>37.890520000000002</v>
      </c>
      <c r="AT11">
        <v>15.000018000000001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2783.5663419999996</v>
      </c>
    </row>
    <row r="12" spans="1:121">
      <c r="A12" t="s">
        <v>54</v>
      </c>
      <c r="B12">
        <v>0</v>
      </c>
      <c r="C12">
        <v>0</v>
      </c>
      <c r="D12">
        <v>51.615476000000001</v>
      </c>
      <c r="E12">
        <v>0</v>
      </c>
      <c r="F12">
        <v>0</v>
      </c>
      <c r="G12">
        <v>59.521757999999998</v>
      </c>
      <c r="H12">
        <v>0</v>
      </c>
      <c r="I12">
        <v>0</v>
      </c>
      <c r="J12">
        <v>78.755067999999994</v>
      </c>
      <c r="K12">
        <v>548.71594800000003</v>
      </c>
      <c r="L12">
        <v>321.66624400000001</v>
      </c>
      <c r="M12">
        <v>96.955943000000005</v>
      </c>
      <c r="N12">
        <v>124.384996</v>
      </c>
      <c r="O12">
        <v>130.58071699999999</v>
      </c>
      <c r="P12">
        <v>148.982313</v>
      </c>
      <c r="Q12">
        <v>22.630299000000001</v>
      </c>
      <c r="R12">
        <v>21.929378</v>
      </c>
      <c r="S12">
        <v>27.63898</v>
      </c>
      <c r="T12">
        <v>3.0945860000000001</v>
      </c>
      <c r="U12">
        <v>279</v>
      </c>
      <c r="V12">
        <v>11.700602999999999</v>
      </c>
      <c r="W12">
        <v>44.311</v>
      </c>
      <c r="X12">
        <v>49.434125000000002</v>
      </c>
      <c r="Y12">
        <v>0</v>
      </c>
      <c r="Z12">
        <v>13.041600000000001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49.506309000000002</v>
      </c>
      <c r="AH12">
        <v>179.96245400000001</v>
      </c>
      <c r="AI12">
        <v>16.783217</v>
      </c>
      <c r="AJ12">
        <v>0</v>
      </c>
      <c r="AK12">
        <v>68.158760999999998</v>
      </c>
      <c r="AL12">
        <v>70.882000000000005</v>
      </c>
      <c r="AM12">
        <v>0</v>
      </c>
      <c r="AN12">
        <v>1.169503</v>
      </c>
      <c r="AO12">
        <v>4.2629999999999999</v>
      </c>
      <c r="AP12">
        <v>12.169499999999999</v>
      </c>
      <c r="AQ12">
        <v>0</v>
      </c>
      <c r="AR12">
        <v>34.776000000000003</v>
      </c>
      <c r="AS12">
        <v>37.890520000000002</v>
      </c>
      <c r="AT12">
        <v>15.000018000000001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2783.5663419999996</v>
      </c>
    </row>
    <row r="13" spans="1:121">
      <c r="A13" t="s">
        <v>55</v>
      </c>
      <c r="B13">
        <v>0</v>
      </c>
      <c r="C13">
        <v>0</v>
      </c>
      <c r="D13">
        <v>51.615476000000001</v>
      </c>
      <c r="E13">
        <v>0</v>
      </c>
      <c r="F13">
        <v>0</v>
      </c>
      <c r="G13">
        <v>59.521757999999998</v>
      </c>
      <c r="H13">
        <v>0</v>
      </c>
      <c r="I13">
        <v>0</v>
      </c>
      <c r="J13">
        <v>78.755067999999994</v>
      </c>
      <c r="K13">
        <v>548.71594800000003</v>
      </c>
      <c r="L13">
        <v>321.66624400000001</v>
      </c>
      <c r="M13">
        <v>96.955943000000005</v>
      </c>
      <c r="N13">
        <v>124.384996</v>
      </c>
      <c r="O13">
        <v>130.58071699999999</v>
      </c>
      <c r="P13">
        <v>148.982313</v>
      </c>
      <c r="Q13">
        <v>22.630299000000001</v>
      </c>
      <c r="R13">
        <v>21.929378</v>
      </c>
      <c r="S13">
        <v>27.63898</v>
      </c>
      <c r="T13">
        <v>3.0945860000000001</v>
      </c>
      <c r="U13">
        <v>279</v>
      </c>
      <c r="V13">
        <v>11.700602999999999</v>
      </c>
      <c r="W13">
        <v>44.311</v>
      </c>
      <c r="X13">
        <v>49.434125000000002</v>
      </c>
      <c r="Y13">
        <v>0</v>
      </c>
      <c r="Z13">
        <v>13.041600000000001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49.506309000000002</v>
      </c>
      <c r="AH13">
        <v>179.96245400000001</v>
      </c>
      <c r="AI13">
        <v>16.783217</v>
      </c>
      <c r="AJ13">
        <v>0</v>
      </c>
      <c r="AK13">
        <v>68.158760999999998</v>
      </c>
      <c r="AL13">
        <v>70.882000000000005</v>
      </c>
      <c r="AM13">
        <v>0</v>
      </c>
      <c r="AN13">
        <v>1.169503</v>
      </c>
      <c r="AO13">
        <v>4.2629999999999999</v>
      </c>
      <c r="AP13">
        <v>12.169499999999999</v>
      </c>
      <c r="AQ13">
        <v>0</v>
      </c>
      <c r="AR13">
        <v>34.776000000000003</v>
      </c>
      <c r="AS13">
        <v>37.890520000000002</v>
      </c>
      <c r="AT13">
        <v>15.000018000000001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2783.5663419999996</v>
      </c>
    </row>
    <row r="14" spans="1:121">
      <c r="A14" t="s">
        <v>56</v>
      </c>
      <c r="B14">
        <v>0</v>
      </c>
      <c r="C14">
        <v>0</v>
      </c>
      <c r="D14">
        <v>51.615476000000001</v>
      </c>
      <c r="E14">
        <v>0</v>
      </c>
      <c r="F14">
        <v>0</v>
      </c>
      <c r="G14">
        <v>59.521757999999998</v>
      </c>
      <c r="H14">
        <v>0</v>
      </c>
      <c r="I14">
        <v>0</v>
      </c>
      <c r="J14">
        <v>78.755067999999994</v>
      </c>
      <c r="K14">
        <v>548.71594800000003</v>
      </c>
      <c r="L14">
        <v>321.66624400000001</v>
      </c>
      <c r="M14">
        <v>96.955943000000005</v>
      </c>
      <c r="N14">
        <v>124.384996</v>
      </c>
      <c r="O14">
        <v>130.58071699999999</v>
      </c>
      <c r="P14">
        <v>148.982313</v>
      </c>
      <c r="Q14">
        <v>22.630299000000001</v>
      </c>
      <c r="R14">
        <v>21.929378</v>
      </c>
      <c r="S14">
        <v>27.63898</v>
      </c>
      <c r="T14">
        <v>3.0945860000000001</v>
      </c>
      <c r="U14">
        <v>279</v>
      </c>
      <c r="V14">
        <v>11.700602999999999</v>
      </c>
      <c r="W14">
        <v>44.311</v>
      </c>
      <c r="X14">
        <v>49.434125000000002</v>
      </c>
      <c r="Y14">
        <v>0</v>
      </c>
      <c r="Z14">
        <v>13.041600000000001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49.506309000000002</v>
      </c>
      <c r="AH14">
        <v>179.96245400000001</v>
      </c>
      <c r="AI14">
        <v>16.783217</v>
      </c>
      <c r="AJ14">
        <v>0</v>
      </c>
      <c r="AK14">
        <v>68.158760999999998</v>
      </c>
      <c r="AL14">
        <v>70.882000000000005</v>
      </c>
      <c r="AM14">
        <v>0</v>
      </c>
      <c r="AN14">
        <v>1.169503</v>
      </c>
      <c r="AO14">
        <v>4.2629999999999999</v>
      </c>
      <c r="AP14">
        <v>12.169499999999999</v>
      </c>
      <c r="AQ14">
        <v>0</v>
      </c>
      <c r="AR14">
        <v>34.776000000000003</v>
      </c>
      <c r="AS14">
        <v>37.890520000000002</v>
      </c>
      <c r="AT14">
        <v>15.000018000000001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2783.5663419999996</v>
      </c>
    </row>
    <row r="15" spans="1:121">
      <c r="A15" t="s">
        <v>57</v>
      </c>
      <c r="B15">
        <v>0</v>
      </c>
      <c r="C15">
        <v>0</v>
      </c>
      <c r="D15">
        <v>51.876159999999999</v>
      </c>
      <c r="E15">
        <v>0</v>
      </c>
      <c r="F15">
        <v>0</v>
      </c>
      <c r="G15">
        <v>59.521757999999998</v>
      </c>
      <c r="H15">
        <v>0</v>
      </c>
      <c r="I15">
        <v>0</v>
      </c>
      <c r="J15">
        <v>78.755067999999994</v>
      </c>
      <c r="K15">
        <v>548.71594800000003</v>
      </c>
      <c r="L15">
        <v>321.66624400000001</v>
      </c>
      <c r="M15">
        <v>96.955943000000005</v>
      </c>
      <c r="N15">
        <v>124.384996</v>
      </c>
      <c r="O15">
        <v>130.58071699999999</v>
      </c>
      <c r="P15">
        <v>148.982313</v>
      </c>
      <c r="Q15">
        <v>22.630299000000001</v>
      </c>
      <c r="R15">
        <v>21.929378</v>
      </c>
      <c r="S15">
        <v>27.63898</v>
      </c>
      <c r="T15">
        <v>3.0945860000000001</v>
      </c>
      <c r="U15">
        <v>279</v>
      </c>
      <c r="V15">
        <v>11.700602999999999</v>
      </c>
      <c r="W15">
        <v>44.311</v>
      </c>
      <c r="X15">
        <v>49.434125000000002</v>
      </c>
      <c r="Y15">
        <v>0</v>
      </c>
      <c r="Z15">
        <v>13.041600000000001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49.506309000000002</v>
      </c>
      <c r="AH15">
        <v>179.96245400000001</v>
      </c>
      <c r="AI15">
        <v>16.783217</v>
      </c>
      <c r="AJ15">
        <v>0</v>
      </c>
      <c r="AK15">
        <v>68.158760999999998</v>
      </c>
      <c r="AL15">
        <v>70.882000000000005</v>
      </c>
      <c r="AM15">
        <v>0</v>
      </c>
      <c r="AN15">
        <v>1.169503</v>
      </c>
      <c r="AO15">
        <v>4.41</v>
      </c>
      <c r="AP15">
        <v>10.888500000000001</v>
      </c>
      <c r="AQ15">
        <v>0</v>
      </c>
      <c r="AR15">
        <v>34.776000000000003</v>
      </c>
      <c r="AS15">
        <v>37.890520000000002</v>
      </c>
      <c r="AT15">
        <v>15.000018000000001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2782.6930259999995</v>
      </c>
    </row>
    <row r="16" spans="1:121">
      <c r="A16" t="s">
        <v>58</v>
      </c>
      <c r="B16">
        <v>0</v>
      </c>
      <c r="C16">
        <v>0</v>
      </c>
      <c r="D16">
        <v>51.876159999999999</v>
      </c>
      <c r="E16">
        <v>0</v>
      </c>
      <c r="F16">
        <v>0</v>
      </c>
      <c r="G16">
        <v>59.521757999999998</v>
      </c>
      <c r="H16">
        <v>0</v>
      </c>
      <c r="I16">
        <v>0</v>
      </c>
      <c r="J16">
        <v>78.755067999999994</v>
      </c>
      <c r="K16">
        <v>548.71594800000003</v>
      </c>
      <c r="L16">
        <v>321.66624400000001</v>
      </c>
      <c r="M16">
        <v>96.955943000000005</v>
      </c>
      <c r="N16">
        <v>124.384996</v>
      </c>
      <c r="O16">
        <v>130.58071699999999</v>
      </c>
      <c r="P16">
        <v>148.982313</v>
      </c>
      <c r="Q16">
        <v>22.630299000000001</v>
      </c>
      <c r="R16">
        <v>21.929378</v>
      </c>
      <c r="S16">
        <v>27.63898</v>
      </c>
      <c r="T16">
        <v>3.0945860000000001</v>
      </c>
      <c r="U16">
        <v>279</v>
      </c>
      <c r="V16">
        <v>11.700602999999999</v>
      </c>
      <c r="W16">
        <v>44.311</v>
      </c>
      <c r="X16">
        <v>49.434125000000002</v>
      </c>
      <c r="Y16">
        <v>0</v>
      </c>
      <c r="Z16">
        <v>13.041600000000001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49.506309000000002</v>
      </c>
      <c r="AH16">
        <v>179.96245400000001</v>
      </c>
      <c r="AI16">
        <v>16.783217</v>
      </c>
      <c r="AJ16">
        <v>0</v>
      </c>
      <c r="AK16">
        <v>68.158760999999998</v>
      </c>
      <c r="AL16">
        <v>70.882000000000005</v>
      </c>
      <c r="AM16">
        <v>0</v>
      </c>
      <c r="AN16">
        <v>1.169503</v>
      </c>
      <c r="AO16">
        <v>4.41</v>
      </c>
      <c r="AP16">
        <v>10.888500000000001</v>
      </c>
      <c r="AQ16">
        <v>0</v>
      </c>
      <c r="AR16">
        <v>34.776000000000003</v>
      </c>
      <c r="AS16">
        <v>37.890520000000002</v>
      </c>
      <c r="AT16">
        <v>15.000018000000001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2782.6930259999995</v>
      </c>
    </row>
    <row r="17" spans="1:117">
      <c r="A17" t="s">
        <v>59</v>
      </c>
      <c r="B17">
        <v>0</v>
      </c>
      <c r="C17">
        <v>0</v>
      </c>
      <c r="D17">
        <v>51.876159999999999</v>
      </c>
      <c r="E17">
        <v>0</v>
      </c>
      <c r="F17">
        <v>0</v>
      </c>
      <c r="G17">
        <v>59.521757999999998</v>
      </c>
      <c r="H17">
        <v>0</v>
      </c>
      <c r="I17">
        <v>0</v>
      </c>
      <c r="J17">
        <v>78.755067999999994</v>
      </c>
      <c r="K17">
        <v>548.71594800000003</v>
      </c>
      <c r="L17">
        <v>321.66624400000001</v>
      </c>
      <c r="M17">
        <v>96.955943000000005</v>
      </c>
      <c r="N17">
        <v>124.384996</v>
      </c>
      <c r="O17">
        <v>130.58071699999999</v>
      </c>
      <c r="P17">
        <v>148.982313</v>
      </c>
      <c r="Q17">
        <v>22.630299000000001</v>
      </c>
      <c r="R17">
        <v>21.929378</v>
      </c>
      <c r="S17">
        <v>27.63898</v>
      </c>
      <c r="T17">
        <v>3.0945860000000001</v>
      </c>
      <c r="U17">
        <v>279</v>
      </c>
      <c r="V17">
        <v>11.700602999999999</v>
      </c>
      <c r="W17">
        <v>44.311</v>
      </c>
      <c r="X17">
        <v>49.434125000000002</v>
      </c>
      <c r="Y17">
        <v>0</v>
      </c>
      <c r="Z17">
        <v>13.041600000000001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49.506309000000002</v>
      </c>
      <c r="AH17">
        <v>179.96245400000001</v>
      </c>
      <c r="AI17">
        <v>16.783217</v>
      </c>
      <c r="AJ17">
        <v>0</v>
      </c>
      <c r="AK17">
        <v>68.158760999999998</v>
      </c>
      <c r="AL17">
        <v>70.882000000000005</v>
      </c>
      <c r="AM17">
        <v>0</v>
      </c>
      <c r="AN17">
        <v>1.169503</v>
      </c>
      <c r="AO17">
        <v>4.41</v>
      </c>
      <c r="AP17">
        <v>10.888500000000001</v>
      </c>
      <c r="AQ17">
        <v>0</v>
      </c>
      <c r="AR17">
        <v>34.776000000000003</v>
      </c>
      <c r="AS17">
        <v>37.890520000000002</v>
      </c>
      <c r="AT17">
        <v>15.000018000000001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2782.6930259999995</v>
      </c>
    </row>
    <row r="18" spans="1:117">
      <c r="A18" t="s">
        <v>60</v>
      </c>
      <c r="B18">
        <v>0</v>
      </c>
      <c r="C18">
        <v>0</v>
      </c>
      <c r="D18">
        <v>51.876159999999999</v>
      </c>
      <c r="E18">
        <v>0</v>
      </c>
      <c r="F18">
        <v>0</v>
      </c>
      <c r="G18">
        <v>59.521757999999998</v>
      </c>
      <c r="H18">
        <v>0</v>
      </c>
      <c r="I18">
        <v>0</v>
      </c>
      <c r="J18">
        <v>78.755067999999994</v>
      </c>
      <c r="K18">
        <v>548.71594800000003</v>
      </c>
      <c r="L18">
        <v>321.66624400000001</v>
      </c>
      <c r="M18">
        <v>96.955943000000005</v>
      </c>
      <c r="N18">
        <v>124.384996</v>
      </c>
      <c r="O18">
        <v>130.58071699999999</v>
      </c>
      <c r="P18">
        <v>148.982313</v>
      </c>
      <c r="Q18">
        <v>22.630299000000001</v>
      </c>
      <c r="R18">
        <v>21.929378</v>
      </c>
      <c r="S18">
        <v>27.63898</v>
      </c>
      <c r="T18">
        <v>3.0945860000000001</v>
      </c>
      <c r="U18">
        <v>279</v>
      </c>
      <c r="V18">
        <v>11.700602999999999</v>
      </c>
      <c r="W18">
        <v>44.311</v>
      </c>
      <c r="X18">
        <v>49.434125000000002</v>
      </c>
      <c r="Y18">
        <v>0</v>
      </c>
      <c r="Z18">
        <v>13.041600000000001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49.506309000000002</v>
      </c>
      <c r="AH18">
        <v>179.96245400000001</v>
      </c>
      <c r="AI18">
        <v>16.783217</v>
      </c>
      <c r="AJ18">
        <v>0</v>
      </c>
      <c r="AK18">
        <v>68.158760999999998</v>
      </c>
      <c r="AL18">
        <v>70.882000000000005</v>
      </c>
      <c r="AM18">
        <v>0</v>
      </c>
      <c r="AN18">
        <v>1.169503</v>
      </c>
      <c r="AO18">
        <v>4.41</v>
      </c>
      <c r="AP18">
        <v>10.888500000000001</v>
      </c>
      <c r="AQ18">
        <v>0</v>
      </c>
      <c r="AR18">
        <v>34.776000000000003</v>
      </c>
      <c r="AS18">
        <v>37.890520000000002</v>
      </c>
      <c r="AT18">
        <v>15.000018000000001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2782.6930259999995</v>
      </c>
    </row>
    <row r="19" spans="1:117">
      <c r="A19" t="s">
        <v>61</v>
      </c>
      <c r="B19">
        <v>0</v>
      </c>
      <c r="C19">
        <v>0</v>
      </c>
      <c r="D19">
        <v>52.136844000000004</v>
      </c>
      <c r="E19">
        <v>0</v>
      </c>
      <c r="F19">
        <v>0</v>
      </c>
      <c r="G19">
        <v>59.521757999999998</v>
      </c>
      <c r="H19">
        <v>0</v>
      </c>
      <c r="I19">
        <v>0</v>
      </c>
      <c r="J19">
        <v>78.755067999999994</v>
      </c>
      <c r="K19">
        <v>548.71594800000003</v>
      </c>
      <c r="L19">
        <v>422.44378499999999</v>
      </c>
      <c r="M19">
        <v>96.955943000000005</v>
      </c>
      <c r="N19">
        <v>124.384996</v>
      </c>
      <c r="O19">
        <v>130.58071699999999</v>
      </c>
      <c r="P19">
        <v>148.982313</v>
      </c>
      <c r="Q19">
        <v>22.630299000000001</v>
      </c>
      <c r="R19">
        <v>21.929378</v>
      </c>
      <c r="S19">
        <v>27.63898</v>
      </c>
      <c r="T19">
        <v>3.0945860000000001</v>
      </c>
      <c r="U19">
        <v>279</v>
      </c>
      <c r="V19">
        <v>11.700602999999999</v>
      </c>
      <c r="W19">
        <v>44.311</v>
      </c>
      <c r="X19">
        <v>49.434125000000002</v>
      </c>
      <c r="Y19">
        <v>0</v>
      </c>
      <c r="Z19">
        <v>13.041600000000001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49.506309000000002</v>
      </c>
      <c r="AH19">
        <v>179.96245400000001</v>
      </c>
      <c r="AI19">
        <v>16.783217</v>
      </c>
      <c r="AJ19">
        <v>0</v>
      </c>
      <c r="AK19">
        <v>68.158760999999998</v>
      </c>
      <c r="AL19">
        <v>70.882000000000005</v>
      </c>
      <c r="AM19">
        <v>0</v>
      </c>
      <c r="AN19">
        <v>1.169503</v>
      </c>
      <c r="AO19">
        <v>4.5570000000000004</v>
      </c>
      <c r="AP19">
        <v>10.888500000000001</v>
      </c>
      <c r="AQ19">
        <v>0</v>
      </c>
      <c r="AR19">
        <v>34.776000000000003</v>
      </c>
      <c r="AS19">
        <v>37.890520000000002</v>
      </c>
      <c r="AT19">
        <v>15.000018000000001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2883.8782509999996</v>
      </c>
    </row>
    <row r="20" spans="1:117">
      <c r="A20" t="s">
        <v>62</v>
      </c>
      <c r="B20">
        <v>0</v>
      </c>
      <c r="C20">
        <v>0</v>
      </c>
      <c r="D20">
        <v>52.136844000000004</v>
      </c>
      <c r="E20">
        <v>0</v>
      </c>
      <c r="F20">
        <v>0</v>
      </c>
      <c r="G20">
        <v>59.521757999999998</v>
      </c>
      <c r="H20">
        <v>0</v>
      </c>
      <c r="I20">
        <v>0</v>
      </c>
      <c r="J20">
        <v>78.755067999999994</v>
      </c>
      <c r="K20">
        <v>548.71594800000003</v>
      </c>
      <c r="L20">
        <v>422.44378499999999</v>
      </c>
      <c r="M20">
        <v>96.955943000000005</v>
      </c>
      <c r="N20">
        <v>124.384996</v>
      </c>
      <c r="O20">
        <v>130.58071699999999</v>
      </c>
      <c r="P20">
        <v>148.982313</v>
      </c>
      <c r="Q20">
        <v>22.630299000000001</v>
      </c>
      <c r="R20">
        <v>21.929378</v>
      </c>
      <c r="S20">
        <v>27.63898</v>
      </c>
      <c r="T20">
        <v>3.0945860000000001</v>
      </c>
      <c r="U20">
        <v>279</v>
      </c>
      <c r="V20">
        <v>11.700602999999999</v>
      </c>
      <c r="W20">
        <v>44.311</v>
      </c>
      <c r="X20">
        <v>49.434125000000002</v>
      </c>
      <c r="Y20">
        <v>0</v>
      </c>
      <c r="Z20">
        <v>13.041600000000001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49.506309000000002</v>
      </c>
      <c r="AH20">
        <v>179.96245400000001</v>
      </c>
      <c r="AI20">
        <v>16.783217</v>
      </c>
      <c r="AJ20">
        <v>0</v>
      </c>
      <c r="AK20">
        <v>68.158760999999998</v>
      </c>
      <c r="AL20">
        <v>70.882000000000005</v>
      </c>
      <c r="AM20">
        <v>0</v>
      </c>
      <c r="AN20">
        <v>1.169503</v>
      </c>
      <c r="AO20">
        <v>4.5570000000000004</v>
      </c>
      <c r="AP20">
        <v>10.888500000000001</v>
      </c>
      <c r="AQ20">
        <v>0</v>
      </c>
      <c r="AR20">
        <v>34.776000000000003</v>
      </c>
      <c r="AS20">
        <v>37.890520000000002</v>
      </c>
      <c r="AT20">
        <v>15.000018000000001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2883.8782509999996</v>
      </c>
    </row>
    <row r="21" spans="1:117">
      <c r="A21" t="s">
        <v>63</v>
      </c>
      <c r="B21">
        <v>0</v>
      </c>
      <c r="C21">
        <v>0</v>
      </c>
      <c r="D21">
        <v>52.136844000000004</v>
      </c>
      <c r="E21">
        <v>0</v>
      </c>
      <c r="F21">
        <v>0</v>
      </c>
      <c r="G21">
        <v>59.521757999999998</v>
      </c>
      <c r="H21">
        <v>0</v>
      </c>
      <c r="I21">
        <v>0</v>
      </c>
      <c r="J21">
        <v>78.755067999999994</v>
      </c>
      <c r="K21">
        <v>548.71594800000003</v>
      </c>
      <c r="L21">
        <v>422.44378499999999</v>
      </c>
      <c r="M21">
        <v>96.955943000000005</v>
      </c>
      <c r="N21">
        <v>124.384996</v>
      </c>
      <c r="O21">
        <v>130.58071699999999</v>
      </c>
      <c r="P21">
        <v>148.982313</v>
      </c>
      <c r="Q21">
        <v>22.630299000000001</v>
      </c>
      <c r="R21">
        <v>21.929378</v>
      </c>
      <c r="S21">
        <v>27.63898</v>
      </c>
      <c r="T21">
        <v>3.0945860000000001</v>
      </c>
      <c r="U21">
        <v>279</v>
      </c>
      <c r="V21">
        <v>11.700602999999999</v>
      </c>
      <c r="W21">
        <v>44.311</v>
      </c>
      <c r="X21">
        <v>49.434125000000002</v>
      </c>
      <c r="Y21">
        <v>0</v>
      </c>
      <c r="Z21">
        <v>13.041600000000001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49.506309000000002</v>
      </c>
      <c r="AH21">
        <v>179.96245400000001</v>
      </c>
      <c r="AI21">
        <v>16.783217</v>
      </c>
      <c r="AJ21">
        <v>0</v>
      </c>
      <c r="AK21">
        <v>68.158760999999998</v>
      </c>
      <c r="AL21">
        <v>70.882000000000005</v>
      </c>
      <c r="AM21">
        <v>0</v>
      </c>
      <c r="AN21">
        <v>1.169503</v>
      </c>
      <c r="AO21">
        <v>4.41</v>
      </c>
      <c r="AP21">
        <v>10.888500000000001</v>
      </c>
      <c r="AQ21">
        <v>0</v>
      </c>
      <c r="AR21">
        <v>34.776000000000003</v>
      </c>
      <c r="AS21">
        <v>37.890520000000002</v>
      </c>
      <c r="AT21">
        <v>15.000018000000001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2883.7312509999997</v>
      </c>
    </row>
    <row r="22" spans="1:117">
      <c r="A22" t="s">
        <v>64</v>
      </c>
      <c r="B22">
        <v>0</v>
      </c>
      <c r="C22">
        <v>0</v>
      </c>
      <c r="D22">
        <v>52.136844000000004</v>
      </c>
      <c r="E22">
        <v>0</v>
      </c>
      <c r="F22">
        <v>0</v>
      </c>
      <c r="G22">
        <v>59.521757999999998</v>
      </c>
      <c r="H22">
        <v>0</v>
      </c>
      <c r="I22">
        <v>0</v>
      </c>
      <c r="J22">
        <v>78.755067999999994</v>
      </c>
      <c r="K22">
        <v>548.71594800000003</v>
      </c>
      <c r="L22">
        <v>422.44378499999999</v>
      </c>
      <c r="M22">
        <v>96.955943000000005</v>
      </c>
      <c r="N22">
        <v>124.384996</v>
      </c>
      <c r="O22">
        <v>130.58071699999999</v>
      </c>
      <c r="P22">
        <v>148.982313</v>
      </c>
      <c r="Q22">
        <v>22.630299000000001</v>
      </c>
      <c r="R22">
        <v>21.929378</v>
      </c>
      <c r="S22">
        <v>27.63898</v>
      </c>
      <c r="T22">
        <v>3.0945860000000001</v>
      </c>
      <c r="U22">
        <v>279</v>
      </c>
      <c r="V22">
        <v>11.700602999999999</v>
      </c>
      <c r="W22">
        <v>44.311</v>
      </c>
      <c r="X22">
        <v>49.434125000000002</v>
      </c>
      <c r="Y22">
        <v>0</v>
      </c>
      <c r="Z22">
        <v>13.041600000000001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49.506309000000002</v>
      </c>
      <c r="AH22">
        <v>179.96245400000001</v>
      </c>
      <c r="AI22">
        <v>16.783217</v>
      </c>
      <c r="AJ22">
        <v>0</v>
      </c>
      <c r="AK22">
        <v>68.158760999999998</v>
      </c>
      <c r="AL22">
        <v>70.882000000000005</v>
      </c>
      <c r="AM22">
        <v>0</v>
      </c>
      <c r="AN22">
        <v>1.169503</v>
      </c>
      <c r="AO22">
        <v>4.2629999999999999</v>
      </c>
      <c r="AP22">
        <v>10.888500000000001</v>
      </c>
      <c r="AQ22">
        <v>0</v>
      </c>
      <c r="AR22">
        <v>34.776000000000003</v>
      </c>
      <c r="AS22">
        <v>37.890520000000002</v>
      </c>
      <c r="AT22">
        <v>15.000018000000001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2883.5842509999998</v>
      </c>
    </row>
    <row r="23" spans="1:117">
      <c r="A23" t="s">
        <v>65</v>
      </c>
      <c r="B23">
        <v>0</v>
      </c>
      <c r="C23">
        <v>0</v>
      </c>
      <c r="D23">
        <v>52.136844000000004</v>
      </c>
      <c r="E23">
        <v>0</v>
      </c>
      <c r="F23">
        <v>0</v>
      </c>
      <c r="G23">
        <v>59.521757999999998</v>
      </c>
      <c r="H23">
        <v>0</v>
      </c>
      <c r="I23">
        <v>0</v>
      </c>
      <c r="J23">
        <v>78.755067999999994</v>
      </c>
      <c r="K23">
        <v>548.71594800000003</v>
      </c>
      <c r="L23">
        <v>422.44378499999999</v>
      </c>
      <c r="M23">
        <v>96.955943000000005</v>
      </c>
      <c r="N23">
        <v>124.384996</v>
      </c>
      <c r="O23">
        <v>130.58071699999999</v>
      </c>
      <c r="P23">
        <v>148.982313</v>
      </c>
      <c r="Q23">
        <v>22.630299000000001</v>
      </c>
      <c r="R23">
        <v>21.929378</v>
      </c>
      <c r="S23">
        <v>27.63898</v>
      </c>
      <c r="T23">
        <v>3.0945860000000001</v>
      </c>
      <c r="U23">
        <v>279</v>
      </c>
      <c r="V23">
        <v>11.700602999999999</v>
      </c>
      <c r="W23">
        <v>44.311</v>
      </c>
      <c r="X23">
        <v>49.434125000000002</v>
      </c>
      <c r="Y23">
        <v>0</v>
      </c>
      <c r="Z23">
        <v>13.041600000000001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49.506309000000002</v>
      </c>
      <c r="AH23">
        <v>179.96245400000001</v>
      </c>
      <c r="AI23">
        <v>7.6287349999999998</v>
      </c>
      <c r="AJ23">
        <v>0</v>
      </c>
      <c r="AK23">
        <v>68.158760999999998</v>
      </c>
      <c r="AL23">
        <v>70.882000000000005</v>
      </c>
      <c r="AM23">
        <v>0</v>
      </c>
      <c r="AN23">
        <v>1.169503</v>
      </c>
      <c r="AO23">
        <v>4.2629999999999999</v>
      </c>
      <c r="AP23">
        <v>12.169499999999999</v>
      </c>
      <c r="AQ23">
        <v>0</v>
      </c>
      <c r="AR23">
        <v>34.776000000000003</v>
      </c>
      <c r="AS23">
        <v>37.890520000000002</v>
      </c>
      <c r="AT23">
        <v>15.000018000000001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2875.7107689999993</v>
      </c>
    </row>
    <row r="24" spans="1:117">
      <c r="A24" t="s">
        <v>66</v>
      </c>
      <c r="B24">
        <v>0</v>
      </c>
      <c r="C24">
        <v>0</v>
      </c>
      <c r="D24">
        <v>52.136844000000004</v>
      </c>
      <c r="E24">
        <v>0</v>
      </c>
      <c r="F24">
        <v>0</v>
      </c>
      <c r="G24">
        <v>59.521757999999998</v>
      </c>
      <c r="H24">
        <v>0</v>
      </c>
      <c r="I24">
        <v>0</v>
      </c>
      <c r="J24">
        <v>78.755067999999994</v>
      </c>
      <c r="K24">
        <v>548.71594800000003</v>
      </c>
      <c r="L24">
        <v>422.44378499999999</v>
      </c>
      <c r="M24">
        <v>96.955943000000005</v>
      </c>
      <c r="N24">
        <v>124.384996</v>
      </c>
      <c r="O24">
        <v>130.58071699999999</v>
      </c>
      <c r="P24">
        <v>148.982313</v>
      </c>
      <c r="Q24">
        <v>22.630299000000001</v>
      </c>
      <c r="R24">
        <v>21.929378</v>
      </c>
      <c r="S24">
        <v>27.63898</v>
      </c>
      <c r="T24">
        <v>3.0945860000000001</v>
      </c>
      <c r="U24">
        <v>279</v>
      </c>
      <c r="V24">
        <v>11.700602999999999</v>
      </c>
      <c r="W24">
        <v>44.311</v>
      </c>
      <c r="X24">
        <v>49.434125000000002</v>
      </c>
      <c r="Y24">
        <v>0</v>
      </c>
      <c r="Z24">
        <v>13.041600000000001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49.506309000000002</v>
      </c>
      <c r="AH24">
        <v>179.96245400000001</v>
      </c>
      <c r="AI24">
        <v>12.205976</v>
      </c>
      <c r="AJ24">
        <v>0</v>
      </c>
      <c r="AK24">
        <v>68.158760999999998</v>
      </c>
      <c r="AL24">
        <v>70.882000000000005</v>
      </c>
      <c r="AM24">
        <v>0</v>
      </c>
      <c r="AN24">
        <v>1.169503</v>
      </c>
      <c r="AO24">
        <v>4.1159999999999997</v>
      </c>
      <c r="AP24">
        <v>12.169499999999999</v>
      </c>
      <c r="AQ24">
        <v>0</v>
      </c>
      <c r="AR24">
        <v>34.776000000000003</v>
      </c>
      <c r="AS24">
        <v>37.890520000000002</v>
      </c>
      <c r="AT24">
        <v>15.000018000000001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2880.1410099999998</v>
      </c>
    </row>
    <row r="25" spans="1:117">
      <c r="A25" t="s">
        <v>67</v>
      </c>
      <c r="B25">
        <v>0</v>
      </c>
      <c r="C25">
        <v>0</v>
      </c>
      <c r="D25">
        <v>52.136844000000004</v>
      </c>
      <c r="E25">
        <v>0</v>
      </c>
      <c r="F25">
        <v>0</v>
      </c>
      <c r="G25">
        <v>59.521757999999998</v>
      </c>
      <c r="H25">
        <v>0</v>
      </c>
      <c r="I25">
        <v>0</v>
      </c>
      <c r="J25">
        <v>78.755067999999994</v>
      </c>
      <c r="K25">
        <v>548.71594800000003</v>
      </c>
      <c r="L25">
        <v>422.44378499999999</v>
      </c>
      <c r="M25">
        <v>96.955943000000005</v>
      </c>
      <c r="N25">
        <v>124.384996</v>
      </c>
      <c r="O25">
        <v>130.58071699999999</v>
      </c>
      <c r="P25">
        <v>148.982313</v>
      </c>
      <c r="Q25">
        <v>22.630299000000001</v>
      </c>
      <c r="R25">
        <v>21.929378</v>
      </c>
      <c r="S25">
        <v>27.63898</v>
      </c>
      <c r="T25">
        <v>3.0945860000000001</v>
      </c>
      <c r="U25">
        <v>279</v>
      </c>
      <c r="V25">
        <v>11.700602999999999</v>
      </c>
      <c r="W25">
        <v>44.311</v>
      </c>
      <c r="X25">
        <v>49.434125000000002</v>
      </c>
      <c r="Y25">
        <v>0</v>
      </c>
      <c r="Z25">
        <v>13.041600000000001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49.506309000000002</v>
      </c>
      <c r="AH25">
        <v>179.96245400000001</v>
      </c>
      <c r="AI25">
        <v>27.463446000000001</v>
      </c>
      <c r="AJ25">
        <v>0</v>
      </c>
      <c r="AK25">
        <v>68.158760999999998</v>
      </c>
      <c r="AL25">
        <v>70.882000000000005</v>
      </c>
      <c r="AM25">
        <v>0</v>
      </c>
      <c r="AN25">
        <v>1.169503</v>
      </c>
      <c r="AO25">
        <v>4.1159999999999997</v>
      </c>
      <c r="AP25">
        <v>10.888500000000001</v>
      </c>
      <c r="AQ25">
        <v>0</v>
      </c>
      <c r="AR25">
        <v>34.776000000000003</v>
      </c>
      <c r="AS25">
        <v>37.890520000000002</v>
      </c>
      <c r="AT25">
        <v>15.000018000000001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2894.1174799999999</v>
      </c>
    </row>
    <row r="26" spans="1:117">
      <c r="A26" t="s">
        <v>68</v>
      </c>
      <c r="B26">
        <v>0</v>
      </c>
      <c r="C26">
        <v>0</v>
      </c>
      <c r="D26">
        <v>52.136844000000004</v>
      </c>
      <c r="E26">
        <v>0</v>
      </c>
      <c r="F26">
        <v>0</v>
      </c>
      <c r="G26">
        <v>59.521757999999998</v>
      </c>
      <c r="H26">
        <v>0</v>
      </c>
      <c r="I26">
        <v>0</v>
      </c>
      <c r="J26">
        <v>78.755067999999994</v>
      </c>
      <c r="K26">
        <v>548.71594800000003</v>
      </c>
      <c r="L26">
        <v>422.44378499999999</v>
      </c>
      <c r="M26">
        <v>96.955943000000005</v>
      </c>
      <c r="N26">
        <v>124.384996</v>
      </c>
      <c r="O26">
        <v>130.58071699999999</v>
      </c>
      <c r="P26">
        <v>148.982313</v>
      </c>
      <c r="Q26">
        <v>22.630299000000001</v>
      </c>
      <c r="R26">
        <v>21.929378</v>
      </c>
      <c r="S26">
        <v>27.63898</v>
      </c>
      <c r="T26">
        <v>3.0945860000000001</v>
      </c>
      <c r="U26">
        <v>279</v>
      </c>
      <c r="V26">
        <v>11.700602999999999</v>
      </c>
      <c r="W26">
        <v>44.311</v>
      </c>
      <c r="X26">
        <v>49.434125000000002</v>
      </c>
      <c r="Y26">
        <v>0</v>
      </c>
      <c r="Z26">
        <v>13.041600000000001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49.506309000000002</v>
      </c>
      <c r="AH26">
        <v>179.96245400000001</v>
      </c>
      <c r="AI26">
        <v>79.338843999999995</v>
      </c>
      <c r="AJ26">
        <v>0</v>
      </c>
      <c r="AK26">
        <v>68.158760999999998</v>
      </c>
      <c r="AL26">
        <v>70.882000000000005</v>
      </c>
      <c r="AM26">
        <v>0</v>
      </c>
      <c r="AN26">
        <v>1.169503</v>
      </c>
      <c r="AO26">
        <v>4.1159999999999997</v>
      </c>
      <c r="AP26">
        <v>10.888500000000001</v>
      </c>
      <c r="AQ26">
        <v>0</v>
      </c>
      <c r="AR26">
        <v>34.776000000000003</v>
      </c>
      <c r="AS26">
        <v>37.890520000000002</v>
      </c>
      <c r="AT26">
        <v>15.000018000000001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2945.9928779999996</v>
      </c>
    </row>
    <row r="27" spans="1:117">
      <c r="A27" t="s">
        <v>69</v>
      </c>
      <c r="B27">
        <v>0</v>
      </c>
      <c r="C27">
        <v>0</v>
      </c>
      <c r="D27">
        <v>51.745818</v>
      </c>
      <c r="E27">
        <v>0</v>
      </c>
      <c r="F27">
        <v>0</v>
      </c>
      <c r="G27">
        <v>59.521757999999998</v>
      </c>
      <c r="H27">
        <v>0</v>
      </c>
      <c r="I27">
        <v>0</v>
      </c>
      <c r="J27">
        <v>77.397221999999999</v>
      </c>
      <c r="K27">
        <v>548.71594800000003</v>
      </c>
      <c r="L27">
        <v>422.44378499999999</v>
      </c>
      <c r="M27">
        <v>96.955943000000005</v>
      </c>
      <c r="N27">
        <v>124.384996</v>
      </c>
      <c r="O27">
        <v>130.58071699999999</v>
      </c>
      <c r="P27">
        <v>148.982313</v>
      </c>
      <c r="Q27">
        <v>22.630299000000001</v>
      </c>
      <c r="R27">
        <v>21.929378</v>
      </c>
      <c r="S27">
        <v>27.63898</v>
      </c>
      <c r="T27">
        <v>3.0945860000000001</v>
      </c>
      <c r="U27">
        <v>279</v>
      </c>
      <c r="V27">
        <v>11.700602999999999</v>
      </c>
      <c r="W27">
        <v>44.311</v>
      </c>
      <c r="X27">
        <v>49.434125000000002</v>
      </c>
      <c r="Y27">
        <v>0</v>
      </c>
      <c r="Z27">
        <v>13.041600000000001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49.506309000000002</v>
      </c>
      <c r="AH27">
        <v>179.96245400000001</v>
      </c>
      <c r="AI27">
        <v>79.338843999999995</v>
      </c>
      <c r="AJ27">
        <v>0</v>
      </c>
      <c r="AK27">
        <v>68.158760999999998</v>
      </c>
      <c r="AL27">
        <v>70.882000000000005</v>
      </c>
      <c r="AM27">
        <v>0</v>
      </c>
      <c r="AN27">
        <v>1.169503</v>
      </c>
      <c r="AO27">
        <v>3.9689999999999999</v>
      </c>
      <c r="AP27">
        <v>10.888500000000001</v>
      </c>
      <c r="AQ27">
        <v>0</v>
      </c>
      <c r="AR27">
        <v>34.776000000000003</v>
      </c>
      <c r="AS27">
        <v>37.890520000000002</v>
      </c>
      <c r="AT27">
        <v>15.000018000000001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2944.0970059999995</v>
      </c>
    </row>
    <row r="28" spans="1:117">
      <c r="A28" t="s">
        <v>70</v>
      </c>
      <c r="B28">
        <v>0</v>
      </c>
      <c r="C28">
        <v>0</v>
      </c>
      <c r="D28">
        <v>51.615476000000001</v>
      </c>
      <c r="E28">
        <v>0</v>
      </c>
      <c r="F28">
        <v>0</v>
      </c>
      <c r="G28">
        <v>59.521757999999998</v>
      </c>
      <c r="H28">
        <v>0</v>
      </c>
      <c r="I28">
        <v>0</v>
      </c>
      <c r="J28">
        <v>77.397221999999999</v>
      </c>
      <c r="K28">
        <v>548.71594800000003</v>
      </c>
      <c r="L28">
        <v>422.44378499999999</v>
      </c>
      <c r="M28">
        <v>96.955943000000005</v>
      </c>
      <c r="N28">
        <v>124.384996</v>
      </c>
      <c r="O28">
        <v>130.58071699999999</v>
      </c>
      <c r="P28">
        <v>148.982313</v>
      </c>
      <c r="Q28">
        <v>22.630299000000001</v>
      </c>
      <c r="R28">
        <v>21.929378</v>
      </c>
      <c r="S28">
        <v>27.63898</v>
      </c>
      <c r="T28">
        <v>3.0945860000000001</v>
      </c>
      <c r="U28">
        <v>279</v>
      </c>
      <c r="V28">
        <v>11.700602999999999</v>
      </c>
      <c r="W28">
        <v>44.311</v>
      </c>
      <c r="X28">
        <v>49.434125000000002</v>
      </c>
      <c r="Y28">
        <v>0</v>
      </c>
      <c r="Z28">
        <v>13.041600000000001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49.506309000000002</v>
      </c>
      <c r="AH28">
        <v>179.96245400000001</v>
      </c>
      <c r="AI28">
        <v>79.338843999999995</v>
      </c>
      <c r="AJ28">
        <v>0</v>
      </c>
      <c r="AK28">
        <v>68.158760999999998</v>
      </c>
      <c r="AL28">
        <v>70.882000000000005</v>
      </c>
      <c r="AM28">
        <v>0</v>
      </c>
      <c r="AN28">
        <v>1.169503</v>
      </c>
      <c r="AO28">
        <v>3.9689999999999999</v>
      </c>
      <c r="AP28">
        <v>10.888500000000001</v>
      </c>
      <c r="AQ28">
        <v>0</v>
      </c>
      <c r="AR28">
        <v>34.776000000000003</v>
      </c>
      <c r="AS28">
        <v>37.890520000000002</v>
      </c>
      <c r="AT28">
        <v>15.000018000000001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2943.9666639999996</v>
      </c>
    </row>
    <row r="29" spans="1:117">
      <c r="A29" t="s">
        <v>71</v>
      </c>
      <c r="B29">
        <v>0</v>
      </c>
      <c r="C29">
        <v>0</v>
      </c>
      <c r="D29">
        <v>51.224449</v>
      </c>
      <c r="E29">
        <v>0</v>
      </c>
      <c r="F29">
        <v>0</v>
      </c>
      <c r="G29">
        <v>59.521757999999998</v>
      </c>
      <c r="H29">
        <v>0</v>
      </c>
      <c r="I29">
        <v>0</v>
      </c>
      <c r="J29">
        <v>77.397221999999999</v>
      </c>
      <c r="K29">
        <v>548.71594800000003</v>
      </c>
      <c r="L29">
        <v>422.44378499999999</v>
      </c>
      <c r="M29">
        <v>96.955943000000005</v>
      </c>
      <c r="N29">
        <v>124.384996</v>
      </c>
      <c r="O29">
        <v>130.58071699999999</v>
      </c>
      <c r="P29">
        <v>148.982313</v>
      </c>
      <c r="Q29">
        <v>22.630299000000001</v>
      </c>
      <c r="R29">
        <v>21.929378</v>
      </c>
      <c r="S29">
        <v>27.63898</v>
      </c>
      <c r="T29">
        <v>3.0945860000000001</v>
      </c>
      <c r="U29">
        <v>279</v>
      </c>
      <c r="V29">
        <v>11.700602999999999</v>
      </c>
      <c r="W29">
        <v>44.311</v>
      </c>
      <c r="X29">
        <v>68.185000000000002</v>
      </c>
      <c r="Y29">
        <v>0</v>
      </c>
      <c r="Z29">
        <v>13.041600000000001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49.506309000000002</v>
      </c>
      <c r="AH29">
        <v>179.96245400000001</v>
      </c>
      <c r="AI29">
        <v>79.338843999999995</v>
      </c>
      <c r="AJ29">
        <v>0</v>
      </c>
      <c r="AK29">
        <v>68.158760999999998</v>
      </c>
      <c r="AL29">
        <v>70.882000000000005</v>
      </c>
      <c r="AM29">
        <v>0</v>
      </c>
      <c r="AN29">
        <v>1.169503</v>
      </c>
      <c r="AO29">
        <v>3.6749999999999998</v>
      </c>
      <c r="AP29">
        <v>10.888500000000001</v>
      </c>
      <c r="AQ29">
        <v>0</v>
      </c>
      <c r="AR29">
        <v>34.776000000000003</v>
      </c>
      <c r="AS29">
        <v>37.890520000000002</v>
      </c>
      <c r="AT29">
        <v>15.000018000000001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2962.0325119999993</v>
      </c>
    </row>
    <row r="30" spans="1:117">
      <c r="A30" t="s">
        <v>72</v>
      </c>
      <c r="B30">
        <v>0</v>
      </c>
      <c r="C30">
        <v>0</v>
      </c>
      <c r="D30">
        <v>51.224449</v>
      </c>
      <c r="E30">
        <v>0</v>
      </c>
      <c r="F30">
        <v>0</v>
      </c>
      <c r="G30">
        <v>59.521757999999998</v>
      </c>
      <c r="H30">
        <v>0</v>
      </c>
      <c r="I30">
        <v>0</v>
      </c>
      <c r="J30">
        <v>77.397221999999999</v>
      </c>
      <c r="K30">
        <v>548.71594800000003</v>
      </c>
      <c r="L30">
        <v>422.44378499999999</v>
      </c>
      <c r="M30">
        <v>96.955943000000005</v>
      </c>
      <c r="N30">
        <v>124.384996</v>
      </c>
      <c r="O30">
        <v>130.58071699999999</v>
      </c>
      <c r="P30">
        <v>148.982313</v>
      </c>
      <c r="Q30">
        <v>22.630299000000001</v>
      </c>
      <c r="R30">
        <v>21.929378</v>
      </c>
      <c r="S30">
        <v>27.63898</v>
      </c>
      <c r="T30">
        <v>3.0945860000000001</v>
      </c>
      <c r="U30">
        <v>279</v>
      </c>
      <c r="V30">
        <v>11.700602999999999</v>
      </c>
      <c r="W30">
        <v>44.311</v>
      </c>
      <c r="X30">
        <v>71.331999999999994</v>
      </c>
      <c r="Y30">
        <v>0</v>
      </c>
      <c r="Z30">
        <v>13.041600000000001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49.506309000000002</v>
      </c>
      <c r="AH30">
        <v>179.96245400000001</v>
      </c>
      <c r="AI30">
        <v>79.338843999999995</v>
      </c>
      <c r="AJ30">
        <v>0</v>
      </c>
      <c r="AK30">
        <v>68.158760999999998</v>
      </c>
      <c r="AL30">
        <v>70.882000000000005</v>
      </c>
      <c r="AM30">
        <v>0</v>
      </c>
      <c r="AN30">
        <v>1.169503</v>
      </c>
      <c r="AO30">
        <v>3.6749999999999998</v>
      </c>
      <c r="AP30">
        <v>10.888500000000001</v>
      </c>
      <c r="AQ30">
        <v>0</v>
      </c>
      <c r="AR30">
        <v>34.776000000000003</v>
      </c>
      <c r="AS30">
        <v>37.890520000000002</v>
      </c>
      <c r="AT30">
        <v>15.000018000000001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2965.1795119999992</v>
      </c>
    </row>
    <row r="31" spans="1:117">
      <c r="A31" t="s">
        <v>73</v>
      </c>
      <c r="B31">
        <v>0</v>
      </c>
      <c r="C31">
        <v>0</v>
      </c>
      <c r="D31">
        <v>51.224449</v>
      </c>
      <c r="E31">
        <v>0</v>
      </c>
      <c r="F31">
        <v>0</v>
      </c>
      <c r="G31">
        <v>59.521757999999998</v>
      </c>
      <c r="H31">
        <v>0</v>
      </c>
      <c r="I31">
        <v>0</v>
      </c>
      <c r="J31">
        <v>77.397221999999999</v>
      </c>
      <c r="K31">
        <v>548.71594800000003</v>
      </c>
      <c r="L31">
        <v>422.44378499999999</v>
      </c>
      <c r="M31">
        <v>96.955943000000005</v>
      </c>
      <c r="N31">
        <v>124.384996</v>
      </c>
      <c r="O31">
        <v>130.58071699999999</v>
      </c>
      <c r="P31">
        <v>148.982313</v>
      </c>
      <c r="Q31">
        <v>22.630299000000001</v>
      </c>
      <c r="R31">
        <v>21.929378</v>
      </c>
      <c r="S31">
        <v>27.63898</v>
      </c>
      <c r="T31">
        <v>3.0945860000000001</v>
      </c>
      <c r="U31">
        <v>279</v>
      </c>
      <c r="V31">
        <v>11.700602999999999</v>
      </c>
      <c r="W31">
        <v>44.311</v>
      </c>
      <c r="X31">
        <v>71.331999999999994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49.506309000000002</v>
      </c>
      <c r="AH31">
        <v>179.96245400000001</v>
      </c>
      <c r="AI31">
        <v>79.338843999999995</v>
      </c>
      <c r="AJ31">
        <v>0</v>
      </c>
      <c r="AK31">
        <v>68.158760999999998</v>
      </c>
      <c r="AL31">
        <v>70.882000000000005</v>
      </c>
      <c r="AM31">
        <v>0</v>
      </c>
      <c r="AN31">
        <v>1.169503</v>
      </c>
      <c r="AO31">
        <v>3.528</v>
      </c>
      <c r="AP31">
        <v>10.888500000000001</v>
      </c>
      <c r="AQ31">
        <v>0</v>
      </c>
      <c r="AR31">
        <v>34.776000000000003</v>
      </c>
      <c r="AS31">
        <v>37.890520000000002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2965.0338439999987</v>
      </c>
    </row>
    <row r="32" spans="1:117">
      <c r="A32" t="s">
        <v>74</v>
      </c>
      <c r="B32">
        <v>0</v>
      </c>
      <c r="C32">
        <v>0</v>
      </c>
      <c r="D32">
        <v>51.224449</v>
      </c>
      <c r="E32">
        <v>0</v>
      </c>
      <c r="F32">
        <v>0</v>
      </c>
      <c r="G32">
        <v>59.521757999999998</v>
      </c>
      <c r="H32">
        <v>0</v>
      </c>
      <c r="I32">
        <v>0</v>
      </c>
      <c r="J32">
        <v>77.397221999999999</v>
      </c>
      <c r="K32">
        <v>548.71594800000003</v>
      </c>
      <c r="L32">
        <v>422.44378499999999</v>
      </c>
      <c r="M32">
        <v>96.955943000000005</v>
      </c>
      <c r="N32">
        <v>124.384996</v>
      </c>
      <c r="O32">
        <v>130.58071699999999</v>
      </c>
      <c r="P32">
        <v>148.982313</v>
      </c>
      <c r="Q32">
        <v>22.630299000000001</v>
      </c>
      <c r="R32">
        <v>21.929378</v>
      </c>
      <c r="S32">
        <v>27.63898</v>
      </c>
      <c r="T32">
        <v>3.0945860000000001</v>
      </c>
      <c r="U32">
        <v>279</v>
      </c>
      <c r="V32">
        <v>11.700602999999999</v>
      </c>
      <c r="W32">
        <v>44.311</v>
      </c>
      <c r="X32">
        <v>74.478999999999999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49.506309000000002</v>
      </c>
      <c r="AH32">
        <v>179.96245400000001</v>
      </c>
      <c r="AI32">
        <v>19.529561999999999</v>
      </c>
      <c r="AJ32">
        <v>0</v>
      </c>
      <c r="AK32">
        <v>68.158760999999998</v>
      </c>
      <c r="AL32">
        <v>70.882000000000005</v>
      </c>
      <c r="AM32">
        <v>0</v>
      </c>
      <c r="AN32">
        <v>1.169503</v>
      </c>
      <c r="AO32">
        <v>3.3809999999999998</v>
      </c>
      <c r="AP32">
        <v>10.888500000000001</v>
      </c>
      <c r="AQ32">
        <v>0</v>
      </c>
      <c r="AR32">
        <v>34.776000000000003</v>
      </c>
      <c r="AS32">
        <v>37.890520000000002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2908.224561999999</v>
      </c>
    </row>
    <row r="33" spans="1:117">
      <c r="A33" t="s">
        <v>75</v>
      </c>
      <c r="B33">
        <v>0</v>
      </c>
      <c r="C33">
        <v>0</v>
      </c>
      <c r="D33">
        <v>50.833423000000003</v>
      </c>
      <c r="E33">
        <v>0</v>
      </c>
      <c r="F33">
        <v>0</v>
      </c>
      <c r="G33">
        <v>59.521757999999998</v>
      </c>
      <c r="H33">
        <v>0</v>
      </c>
      <c r="I33">
        <v>0</v>
      </c>
      <c r="J33">
        <v>77.397221999999999</v>
      </c>
      <c r="K33">
        <v>548.71594800000003</v>
      </c>
      <c r="L33">
        <v>422.44378499999999</v>
      </c>
      <c r="M33">
        <v>96.955943000000005</v>
      </c>
      <c r="N33">
        <v>124.384996</v>
      </c>
      <c r="O33">
        <v>130.58071699999999</v>
      </c>
      <c r="P33">
        <v>148.982313</v>
      </c>
      <c r="Q33">
        <v>22.630299000000001</v>
      </c>
      <c r="R33">
        <v>21.929378</v>
      </c>
      <c r="S33">
        <v>27.63898</v>
      </c>
      <c r="T33">
        <v>3.0945860000000001</v>
      </c>
      <c r="U33">
        <v>279</v>
      </c>
      <c r="V33">
        <v>11.700602999999999</v>
      </c>
      <c r="W33">
        <v>44.311</v>
      </c>
      <c r="X33">
        <v>74.478999999999999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49.506309000000002</v>
      </c>
      <c r="AH33">
        <v>179.96245400000001</v>
      </c>
      <c r="AI33">
        <v>19.529561999999999</v>
      </c>
      <c r="AJ33">
        <v>0</v>
      </c>
      <c r="AK33">
        <v>68.158760999999998</v>
      </c>
      <c r="AL33">
        <v>70.882000000000005</v>
      </c>
      <c r="AM33">
        <v>0</v>
      </c>
      <c r="AN33">
        <v>1.169503</v>
      </c>
      <c r="AO33">
        <v>3.234</v>
      </c>
      <c r="AP33">
        <v>10.888500000000001</v>
      </c>
      <c r="AQ33">
        <v>0</v>
      </c>
      <c r="AR33">
        <v>34.776000000000003</v>
      </c>
      <c r="AS33">
        <v>37.890520000000002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2907.6865359999993</v>
      </c>
    </row>
    <row r="34" spans="1:117">
      <c r="A34" t="s">
        <v>76</v>
      </c>
      <c r="B34">
        <v>0</v>
      </c>
      <c r="C34">
        <v>0</v>
      </c>
      <c r="D34">
        <v>50.833423000000003</v>
      </c>
      <c r="E34">
        <v>0</v>
      </c>
      <c r="F34">
        <v>0</v>
      </c>
      <c r="G34">
        <v>59.521757999999998</v>
      </c>
      <c r="H34">
        <v>0</v>
      </c>
      <c r="I34">
        <v>0</v>
      </c>
      <c r="J34">
        <v>77.397221999999999</v>
      </c>
      <c r="K34">
        <v>548.71594800000003</v>
      </c>
      <c r="L34">
        <v>422.44378499999999</v>
      </c>
      <c r="M34">
        <v>96.955943000000005</v>
      </c>
      <c r="N34">
        <v>124.384996</v>
      </c>
      <c r="O34">
        <v>130.58071699999999</v>
      </c>
      <c r="P34">
        <v>148.982313</v>
      </c>
      <c r="Q34">
        <v>22.630299000000001</v>
      </c>
      <c r="R34">
        <v>21.929378</v>
      </c>
      <c r="S34">
        <v>27.63898</v>
      </c>
      <c r="T34">
        <v>3.0945860000000001</v>
      </c>
      <c r="U34">
        <v>279</v>
      </c>
      <c r="V34">
        <v>11.700602999999999</v>
      </c>
      <c r="W34">
        <v>44.311</v>
      </c>
      <c r="X34">
        <v>78.674999999999997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49.506309000000002</v>
      </c>
      <c r="AH34">
        <v>179.96245400000001</v>
      </c>
      <c r="AI34">
        <v>19.529561999999999</v>
      </c>
      <c r="AJ34">
        <v>0</v>
      </c>
      <c r="AK34">
        <v>68.158760999999998</v>
      </c>
      <c r="AL34">
        <v>70.882000000000005</v>
      </c>
      <c r="AM34">
        <v>0</v>
      </c>
      <c r="AN34">
        <v>1.169503</v>
      </c>
      <c r="AO34">
        <v>3.234</v>
      </c>
      <c r="AP34">
        <v>10.888500000000001</v>
      </c>
      <c r="AQ34">
        <v>0</v>
      </c>
      <c r="AR34">
        <v>34.776000000000003</v>
      </c>
      <c r="AS34">
        <v>37.890520000000002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2911.8825359999996</v>
      </c>
    </row>
    <row r="35" spans="1:117">
      <c r="A35" t="s">
        <v>77</v>
      </c>
      <c r="B35">
        <v>0</v>
      </c>
      <c r="C35">
        <v>0</v>
      </c>
      <c r="D35">
        <v>50.312054000000003</v>
      </c>
      <c r="E35">
        <v>0</v>
      </c>
      <c r="F35">
        <v>0</v>
      </c>
      <c r="G35">
        <v>59.521757999999998</v>
      </c>
      <c r="H35">
        <v>0</v>
      </c>
      <c r="I35">
        <v>0</v>
      </c>
      <c r="J35">
        <v>77.397221999999999</v>
      </c>
      <c r="K35">
        <v>548.71594800000003</v>
      </c>
      <c r="L35">
        <v>422.44378499999999</v>
      </c>
      <c r="M35">
        <v>96.955943000000005</v>
      </c>
      <c r="N35">
        <v>124.384996</v>
      </c>
      <c r="O35">
        <v>130.58071699999999</v>
      </c>
      <c r="P35">
        <v>148.982313</v>
      </c>
      <c r="Q35">
        <v>22.630299000000001</v>
      </c>
      <c r="R35">
        <v>21.929378</v>
      </c>
      <c r="S35">
        <v>27.63898</v>
      </c>
      <c r="T35">
        <v>3.0945860000000001</v>
      </c>
      <c r="U35">
        <v>279</v>
      </c>
      <c r="V35">
        <v>12.927</v>
      </c>
      <c r="W35">
        <v>44.311</v>
      </c>
      <c r="X35">
        <v>78.674999999999997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49.506309000000002</v>
      </c>
      <c r="AH35">
        <v>179.96245400000001</v>
      </c>
      <c r="AI35">
        <v>19.529561999999999</v>
      </c>
      <c r="AJ35">
        <v>0</v>
      </c>
      <c r="AK35">
        <v>68.158760999999998</v>
      </c>
      <c r="AL35">
        <v>70.882000000000005</v>
      </c>
      <c r="AM35">
        <v>0</v>
      </c>
      <c r="AN35">
        <v>1.169503</v>
      </c>
      <c r="AO35">
        <v>3.3809999999999998</v>
      </c>
      <c r="AP35">
        <v>12.169499999999999</v>
      </c>
      <c r="AQ35">
        <v>0</v>
      </c>
      <c r="AR35">
        <v>34.776000000000003</v>
      </c>
      <c r="AS35">
        <v>37.890520000000002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2914.0155639999994</v>
      </c>
    </row>
    <row r="36" spans="1:117">
      <c r="A36" t="s">
        <v>78</v>
      </c>
      <c r="B36">
        <v>0</v>
      </c>
      <c r="C36">
        <v>0</v>
      </c>
      <c r="D36">
        <v>50.312054000000003</v>
      </c>
      <c r="E36">
        <v>0</v>
      </c>
      <c r="F36">
        <v>0</v>
      </c>
      <c r="G36">
        <v>59.521757999999998</v>
      </c>
      <c r="H36">
        <v>0</v>
      </c>
      <c r="I36">
        <v>0</v>
      </c>
      <c r="J36">
        <v>77.397221999999999</v>
      </c>
      <c r="K36">
        <v>548.71594800000003</v>
      </c>
      <c r="L36">
        <v>422.44378499999999</v>
      </c>
      <c r="M36">
        <v>96.955943000000005</v>
      </c>
      <c r="N36">
        <v>124.384996</v>
      </c>
      <c r="O36">
        <v>130.58071699999999</v>
      </c>
      <c r="P36">
        <v>148.982313</v>
      </c>
      <c r="Q36">
        <v>22.630299000000001</v>
      </c>
      <c r="R36">
        <v>21.929378</v>
      </c>
      <c r="S36">
        <v>27.63898</v>
      </c>
      <c r="T36">
        <v>3.0945860000000001</v>
      </c>
      <c r="U36">
        <v>279</v>
      </c>
      <c r="V36">
        <v>12.927</v>
      </c>
      <c r="W36">
        <v>44.311</v>
      </c>
      <c r="X36">
        <v>83.92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49.506309000000002</v>
      </c>
      <c r="AH36">
        <v>179.96245400000001</v>
      </c>
      <c r="AI36">
        <v>19.529561999999999</v>
      </c>
      <c r="AJ36">
        <v>0</v>
      </c>
      <c r="AK36">
        <v>68.158760999999998</v>
      </c>
      <c r="AL36">
        <v>70.882000000000005</v>
      </c>
      <c r="AM36">
        <v>0</v>
      </c>
      <c r="AN36">
        <v>1.169503</v>
      </c>
      <c r="AO36">
        <v>3.3809999999999998</v>
      </c>
      <c r="AP36">
        <v>12.169499999999999</v>
      </c>
      <c r="AQ36">
        <v>0</v>
      </c>
      <c r="AR36">
        <v>34.776000000000003</v>
      </c>
      <c r="AS36">
        <v>37.890520000000002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2919.2605639999992</v>
      </c>
    </row>
    <row r="37" spans="1:117">
      <c r="A37" t="s">
        <v>79</v>
      </c>
      <c r="B37">
        <v>0</v>
      </c>
      <c r="C37">
        <v>0</v>
      </c>
      <c r="D37">
        <v>50.312054000000003</v>
      </c>
      <c r="E37">
        <v>0</v>
      </c>
      <c r="F37">
        <v>0</v>
      </c>
      <c r="G37">
        <v>59.521757999999998</v>
      </c>
      <c r="H37">
        <v>0</v>
      </c>
      <c r="I37">
        <v>0</v>
      </c>
      <c r="J37">
        <v>77.397221999999999</v>
      </c>
      <c r="K37">
        <v>548.71594800000003</v>
      </c>
      <c r="L37">
        <v>422.44378499999999</v>
      </c>
      <c r="M37">
        <v>96.955943000000005</v>
      </c>
      <c r="N37">
        <v>124.384996</v>
      </c>
      <c r="O37">
        <v>130.58071699999999</v>
      </c>
      <c r="P37">
        <v>148.982313</v>
      </c>
      <c r="Q37">
        <v>22.630299000000001</v>
      </c>
      <c r="R37">
        <v>21.929378</v>
      </c>
      <c r="S37">
        <v>27.63898</v>
      </c>
      <c r="T37">
        <v>3.0945860000000001</v>
      </c>
      <c r="U37">
        <v>279</v>
      </c>
      <c r="V37">
        <v>12.927</v>
      </c>
      <c r="W37">
        <v>44.311</v>
      </c>
      <c r="X37">
        <v>83.92</v>
      </c>
      <c r="Y37">
        <v>0</v>
      </c>
      <c r="Z37">
        <v>13.041600000000001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49.506309000000002</v>
      </c>
      <c r="AH37">
        <v>179.96245400000001</v>
      </c>
      <c r="AI37">
        <v>19.529561999999999</v>
      </c>
      <c r="AJ37">
        <v>0</v>
      </c>
      <c r="AK37">
        <v>68.158760999999998</v>
      </c>
      <c r="AL37">
        <v>70.882000000000005</v>
      </c>
      <c r="AM37">
        <v>0</v>
      </c>
      <c r="AN37">
        <v>1.169503</v>
      </c>
      <c r="AO37">
        <v>5.4390000000000001</v>
      </c>
      <c r="AP37">
        <v>10.888500000000001</v>
      </c>
      <c r="AQ37">
        <v>0</v>
      </c>
      <c r="AR37">
        <v>34.776000000000003</v>
      </c>
      <c r="AS37">
        <v>37.890520000000002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2920.0375639999993</v>
      </c>
    </row>
    <row r="38" spans="1:117">
      <c r="A38" t="s">
        <v>80</v>
      </c>
      <c r="B38">
        <v>0</v>
      </c>
      <c r="C38">
        <v>0</v>
      </c>
      <c r="D38">
        <v>50.312054000000003</v>
      </c>
      <c r="E38">
        <v>0</v>
      </c>
      <c r="F38">
        <v>0</v>
      </c>
      <c r="G38">
        <v>59.521757999999998</v>
      </c>
      <c r="H38">
        <v>0</v>
      </c>
      <c r="I38">
        <v>0</v>
      </c>
      <c r="J38">
        <v>77.397221999999999</v>
      </c>
      <c r="K38">
        <v>548.71594800000003</v>
      </c>
      <c r="L38">
        <v>422.44378499999999</v>
      </c>
      <c r="M38">
        <v>96.955943000000005</v>
      </c>
      <c r="N38">
        <v>124.384996</v>
      </c>
      <c r="O38">
        <v>130.58071699999999</v>
      </c>
      <c r="P38">
        <v>148.982313</v>
      </c>
      <c r="Q38">
        <v>22.630299000000001</v>
      </c>
      <c r="R38">
        <v>21.929378</v>
      </c>
      <c r="S38">
        <v>27.63898</v>
      </c>
      <c r="T38">
        <v>3.0945860000000001</v>
      </c>
      <c r="U38">
        <v>279</v>
      </c>
      <c r="V38">
        <v>12.927</v>
      </c>
      <c r="W38">
        <v>44.311</v>
      </c>
      <c r="X38">
        <v>89.165000000000006</v>
      </c>
      <c r="Y38">
        <v>0</v>
      </c>
      <c r="Z38">
        <v>13.041600000000001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49.506309000000002</v>
      </c>
      <c r="AH38">
        <v>179.96245400000001</v>
      </c>
      <c r="AI38">
        <v>19.529561999999999</v>
      </c>
      <c r="AJ38">
        <v>0</v>
      </c>
      <c r="AK38">
        <v>68.158760999999998</v>
      </c>
      <c r="AL38">
        <v>70.882000000000005</v>
      </c>
      <c r="AM38">
        <v>0</v>
      </c>
      <c r="AN38">
        <v>1.169503</v>
      </c>
      <c r="AO38">
        <v>6.3209999999999997</v>
      </c>
      <c r="AP38">
        <v>10.888500000000001</v>
      </c>
      <c r="AQ38">
        <v>0</v>
      </c>
      <c r="AR38">
        <v>34.776000000000003</v>
      </c>
      <c r="AS38">
        <v>37.890520000000002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2926.1645639999992</v>
      </c>
    </row>
    <row r="39" spans="1:117">
      <c r="A39" t="s">
        <v>81</v>
      </c>
      <c r="B39">
        <v>0</v>
      </c>
      <c r="C39">
        <v>0</v>
      </c>
      <c r="D39">
        <v>50.312054000000003</v>
      </c>
      <c r="E39">
        <v>0</v>
      </c>
      <c r="F39">
        <v>0</v>
      </c>
      <c r="G39">
        <v>59.521757999999998</v>
      </c>
      <c r="H39">
        <v>0</v>
      </c>
      <c r="I39">
        <v>0</v>
      </c>
      <c r="J39">
        <v>76.039376000000004</v>
      </c>
      <c r="K39">
        <v>548.71594800000003</v>
      </c>
      <c r="L39">
        <v>422.44378499999999</v>
      </c>
      <c r="M39">
        <v>96.955943000000005</v>
      </c>
      <c r="N39">
        <v>124.384996</v>
      </c>
      <c r="O39">
        <v>130.58071699999999</v>
      </c>
      <c r="P39">
        <v>148.982313</v>
      </c>
      <c r="Q39">
        <v>22.630299000000001</v>
      </c>
      <c r="R39">
        <v>21.929378</v>
      </c>
      <c r="S39">
        <v>27.63898</v>
      </c>
      <c r="T39">
        <v>3.0945860000000001</v>
      </c>
      <c r="U39">
        <v>279</v>
      </c>
      <c r="V39">
        <v>12.927</v>
      </c>
      <c r="W39">
        <v>44.311</v>
      </c>
      <c r="X39">
        <v>89.165000000000006</v>
      </c>
      <c r="Y39">
        <v>0</v>
      </c>
      <c r="Z39">
        <v>13.041600000000001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49.506309000000002</v>
      </c>
      <c r="AH39">
        <v>179.96245400000001</v>
      </c>
      <c r="AI39">
        <v>19.529561999999999</v>
      </c>
      <c r="AJ39">
        <v>0</v>
      </c>
      <c r="AK39">
        <v>68.158760999999998</v>
      </c>
      <c r="AL39">
        <v>70.882000000000005</v>
      </c>
      <c r="AM39">
        <v>0</v>
      </c>
      <c r="AN39">
        <v>1.169503</v>
      </c>
      <c r="AO39">
        <v>6.6150000000000002</v>
      </c>
      <c r="AP39">
        <v>10.888500000000001</v>
      </c>
      <c r="AQ39">
        <v>0</v>
      </c>
      <c r="AR39">
        <v>34.776000000000003</v>
      </c>
      <c r="AS39">
        <v>37.890520000000002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2925.1007179999992</v>
      </c>
    </row>
    <row r="40" spans="1:117">
      <c r="A40" t="s">
        <v>82</v>
      </c>
      <c r="B40">
        <v>0</v>
      </c>
      <c r="C40">
        <v>0</v>
      </c>
      <c r="D40">
        <v>50.312054000000003</v>
      </c>
      <c r="E40">
        <v>0</v>
      </c>
      <c r="F40">
        <v>0</v>
      </c>
      <c r="G40">
        <v>59.521757999999998</v>
      </c>
      <c r="H40">
        <v>0</v>
      </c>
      <c r="I40">
        <v>0</v>
      </c>
      <c r="J40">
        <v>76.039376000000004</v>
      </c>
      <c r="K40">
        <v>548.71594800000003</v>
      </c>
      <c r="L40">
        <v>422.44378499999999</v>
      </c>
      <c r="M40">
        <v>96.955943000000005</v>
      </c>
      <c r="N40">
        <v>124.384996</v>
      </c>
      <c r="O40">
        <v>130.58071699999999</v>
      </c>
      <c r="P40">
        <v>148.982313</v>
      </c>
      <c r="Q40">
        <v>22.630299000000001</v>
      </c>
      <c r="R40">
        <v>21.929378</v>
      </c>
      <c r="S40">
        <v>27.63898</v>
      </c>
      <c r="T40">
        <v>3.0945860000000001</v>
      </c>
      <c r="U40">
        <v>279</v>
      </c>
      <c r="V40">
        <v>12.927</v>
      </c>
      <c r="W40">
        <v>44.311</v>
      </c>
      <c r="X40">
        <v>94.41</v>
      </c>
      <c r="Y40">
        <v>0</v>
      </c>
      <c r="Z40">
        <v>13.041600000000001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49.506309000000002</v>
      </c>
      <c r="AH40">
        <v>179.96245400000001</v>
      </c>
      <c r="AI40">
        <v>19.529561999999999</v>
      </c>
      <c r="AJ40">
        <v>0</v>
      </c>
      <c r="AK40">
        <v>68.158760999999998</v>
      </c>
      <c r="AL40">
        <v>70.882000000000005</v>
      </c>
      <c r="AM40">
        <v>0</v>
      </c>
      <c r="AN40">
        <v>1.169503</v>
      </c>
      <c r="AO40">
        <v>6.6150000000000002</v>
      </c>
      <c r="AP40">
        <v>10.888500000000001</v>
      </c>
      <c r="AQ40">
        <v>0</v>
      </c>
      <c r="AR40">
        <v>34.776000000000003</v>
      </c>
      <c r="AS40">
        <v>37.890520000000002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2930.3457179999991</v>
      </c>
    </row>
    <row r="41" spans="1:117">
      <c r="A41" t="s">
        <v>83</v>
      </c>
      <c r="B41">
        <v>0</v>
      </c>
      <c r="C41">
        <v>0</v>
      </c>
      <c r="D41">
        <v>50.312054000000003</v>
      </c>
      <c r="E41">
        <v>0</v>
      </c>
      <c r="F41">
        <v>0</v>
      </c>
      <c r="G41">
        <v>59.521757999999998</v>
      </c>
      <c r="H41">
        <v>0</v>
      </c>
      <c r="I41">
        <v>0</v>
      </c>
      <c r="J41">
        <v>76.039376000000004</v>
      </c>
      <c r="K41">
        <v>548.71594800000003</v>
      </c>
      <c r="L41">
        <v>422.44378499999999</v>
      </c>
      <c r="M41">
        <v>96.955943000000005</v>
      </c>
      <c r="N41">
        <v>124.384996</v>
      </c>
      <c r="O41">
        <v>130.58071699999999</v>
      </c>
      <c r="P41">
        <v>148.982313</v>
      </c>
      <c r="Q41">
        <v>22.630299000000001</v>
      </c>
      <c r="R41">
        <v>21.929378</v>
      </c>
      <c r="S41">
        <v>27.63898</v>
      </c>
      <c r="T41">
        <v>3.0945860000000001</v>
      </c>
      <c r="U41">
        <v>279</v>
      </c>
      <c r="V41">
        <v>12.927</v>
      </c>
      <c r="W41">
        <v>44.311</v>
      </c>
      <c r="X41">
        <v>98.868250000000003</v>
      </c>
      <c r="Y41">
        <v>0</v>
      </c>
      <c r="Z41">
        <v>13.041600000000001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49.506309000000002</v>
      </c>
      <c r="AH41">
        <v>179.96245400000001</v>
      </c>
      <c r="AI41">
        <v>19.529561999999999</v>
      </c>
      <c r="AJ41">
        <v>0</v>
      </c>
      <c r="AK41">
        <v>68.158760999999998</v>
      </c>
      <c r="AL41">
        <v>70.882000000000005</v>
      </c>
      <c r="AM41">
        <v>0</v>
      </c>
      <c r="AN41">
        <v>1.169503</v>
      </c>
      <c r="AO41">
        <v>6.6150000000000002</v>
      </c>
      <c r="AP41">
        <v>10.888500000000001</v>
      </c>
      <c r="AQ41">
        <v>0</v>
      </c>
      <c r="AR41">
        <v>34.776000000000003</v>
      </c>
      <c r="AS41">
        <v>37.890520000000002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2934.8039679999993</v>
      </c>
    </row>
    <row r="42" spans="1:117">
      <c r="A42" t="s">
        <v>84</v>
      </c>
      <c r="B42">
        <v>0</v>
      </c>
      <c r="C42">
        <v>0</v>
      </c>
      <c r="D42">
        <v>50.312054000000003</v>
      </c>
      <c r="E42">
        <v>0</v>
      </c>
      <c r="F42">
        <v>0</v>
      </c>
      <c r="G42">
        <v>59.521757999999998</v>
      </c>
      <c r="H42">
        <v>0</v>
      </c>
      <c r="I42">
        <v>0</v>
      </c>
      <c r="J42">
        <v>76.039376000000004</v>
      </c>
      <c r="K42">
        <v>548.71594800000003</v>
      </c>
      <c r="L42">
        <v>422.44378499999999</v>
      </c>
      <c r="M42">
        <v>96.955943000000005</v>
      </c>
      <c r="N42">
        <v>124.384996</v>
      </c>
      <c r="O42">
        <v>130.58071699999999</v>
      </c>
      <c r="P42">
        <v>148.982313</v>
      </c>
      <c r="Q42">
        <v>22.630299000000001</v>
      </c>
      <c r="R42">
        <v>21.929378</v>
      </c>
      <c r="S42">
        <v>27.63898</v>
      </c>
      <c r="T42">
        <v>3.0945860000000001</v>
      </c>
      <c r="U42">
        <v>279</v>
      </c>
      <c r="V42">
        <v>12.927</v>
      </c>
      <c r="W42">
        <v>44.311</v>
      </c>
      <c r="X42">
        <v>98.868250000000003</v>
      </c>
      <c r="Y42">
        <v>0</v>
      </c>
      <c r="Z42">
        <v>13.041600000000001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49.506309000000002</v>
      </c>
      <c r="AH42">
        <v>179.96245400000001</v>
      </c>
      <c r="AI42">
        <v>19.529561999999999</v>
      </c>
      <c r="AJ42">
        <v>0</v>
      </c>
      <c r="AK42">
        <v>68.158760999999998</v>
      </c>
      <c r="AL42">
        <v>70.882000000000005</v>
      </c>
      <c r="AM42">
        <v>0</v>
      </c>
      <c r="AN42">
        <v>1.169503</v>
      </c>
      <c r="AO42">
        <v>6.6150000000000002</v>
      </c>
      <c r="AP42">
        <v>10.888500000000001</v>
      </c>
      <c r="AQ42">
        <v>0</v>
      </c>
      <c r="AR42">
        <v>34.776000000000003</v>
      </c>
      <c r="AS42">
        <v>37.890520000000002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2934.8039679999993</v>
      </c>
    </row>
    <row r="43" spans="1:117">
      <c r="A43" t="s">
        <v>85</v>
      </c>
      <c r="B43">
        <v>0</v>
      </c>
      <c r="C43">
        <v>0</v>
      </c>
      <c r="D43">
        <v>49.790686000000001</v>
      </c>
      <c r="E43">
        <v>0</v>
      </c>
      <c r="F43">
        <v>0</v>
      </c>
      <c r="G43">
        <v>59.521757999999998</v>
      </c>
      <c r="H43">
        <v>0</v>
      </c>
      <c r="I43">
        <v>0</v>
      </c>
      <c r="J43">
        <v>76.039376000000004</v>
      </c>
      <c r="K43">
        <v>548.71594800000003</v>
      </c>
      <c r="L43">
        <v>422.44378499999999</v>
      </c>
      <c r="M43">
        <v>96.955943000000005</v>
      </c>
      <c r="N43">
        <v>124.384996</v>
      </c>
      <c r="O43">
        <v>130.58071699999999</v>
      </c>
      <c r="P43">
        <v>148.982313</v>
      </c>
      <c r="Q43">
        <v>22.630299000000001</v>
      </c>
      <c r="R43">
        <v>21.929378</v>
      </c>
      <c r="S43">
        <v>27.63898</v>
      </c>
      <c r="T43">
        <v>3.0945860000000001</v>
      </c>
      <c r="U43">
        <v>279</v>
      </c>
      <c r="V43">
        <v>12.927</v>
      </c>
      <c r="W43">
        <v>44.311</v>
      </c>
      <c r="X43">
        <v>98.868250000000003</v>
      </c>
      <c r="Y43">
        <v>0</v>
      </c>
      <c r="Z43">
        <v>13.041600000000001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49.506309000000002</v>
      </c>
      <c r="AH43">
        <v>179.96245400000001</v>
      </c>
      <c r="AI43">
        <v>19.529561999999999</v>
      </c>
      <c r="AJ43">
        <v>0</v>
      </c>
      <c r="AK43">
        <v>68.158760999999998</v>
      </c>
      <c r="AL43">
        <v>70.882000000000005</v>
      </c>
      <c r="AM43">
        <v>0</v>
      </c>
      <c r="AN43">
        <v>1.169503</v>
      </c>
      <c r="AO43">
        <v>6.9089999999999998</v>
      </c>
      <c r="AP43">
        <v>10.888500000000001</v>
      </c>
      <c r="AQ43">
        <v>0</v>
      </c>
      <c r="AR43">
        <v>40.847999999999999</v>
      </c>
      <c r="AS43">
        <v>37.890520000000002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2940.6485999999995</v>
      </c>
    </row>
    <row r="44" spans="1:117">
      <c r="A44" t="s">
        <v>86</v>
      </c>
      <c r="B44">
        <v>0</v>
      </c>
      <c r="C44">
        <v>0</v>
      </c>
      <c r="D44">
        <v>49.790686000000001</v>
      </c>
      <c r="E44">
        <v>0</v>
      </c>
      <c r="F44">
        <v>0</v>
      </c>
      <c r="G44">
        <v>59.521757999999998</v>
      </c>
      <c r="H44">
        <v>0</v>
      </c>
      <c r="I44">
        <v>0</v>
      </c>
      <c r="J44">
        <v>76.039376000000004</v>
      </c>
      <c r="K44">
        <v>548.71594800000003</v>
      </c>
      <c r="L44">
        <v>422.44378499999999</v>
      </c>
      <c r="M44">
        <v>96.955943000000005</v>
      </c>
      <c r="N44">
        <v>124.384996</v>
      </c>
      <c r="O44">
        <v>130.58071699999999</v>
      </c>
      <c r="P44">
        <v>148.982313</v>
      </c>
      <c r="Q44">
        <v>22.630299000000001</v>
      </c>
      <c r="R44">
        <v>21.929378</v>
      </c>
      <c r="S44">
        <v>27.63898</v>
      </c>
      <c r="T44">
        <v>3.0945860000000001</v>
      </c>
      <c r="U44">
        <v>279</v>
      </c>
      <c r="V44">
        <v>12.927</v>
      </c>
      <c r="W44">
        <v>44.311</v>
      </c>
      <c r="X44">
        <v>98.868250000000003</v>
      </c>
      <c r="Y44">
        <v>0</v>
      </c>
      <c r="Z44">
        <v>13.041600000000001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49.506309000000002</v>
      </c>
      <c r="AH44">
        <v>179.96245400000001</v>
      </c>
      <c r="AI44">
        <v>19.529561999999999</v>
      </c>
      <c r="AJ44">
        <v>0</v>
      </c>
      <c r="AK44">
        <v>68.158760999999998</v>
      </c>
      <c r="AL44">
        <v>70.882000000000005</v>
      </c>
      <c r="AM44">
        <v>0</v>
      </c>
      <c r="AN44">
        <v>1.169503</v>
      </c>
      <c r="AO44">
        <v>6.9089999999999998</v>
      </c>
      <c r="AP44">
        <v>10.888500000000001</v>
      </c>
      <c r="AQ44">
        <v>0</v>
      </c>
      <c r="AR44">
        <v>40.847999999999999</v>
      </c>
      <c r="AS44">
        <v>37.890520000000002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2940.6485999999995</v>
      </c>
    </row>
    <row r="45" spans="1:117">
      <c r="A45" t="s">
        <v>87</v>
      </c>
      <c r="B45">
        <v>0</v>
      </c>
      <c r="C45">
        <v>0</v>
      </c>
      <c r="D45">
        <v>49.790686000000001</v>
      </c>
      <c r="E45">
        <v>0</v>
      </c>
      <c r="F45">
        <v>0</v>
      </c>
      <c r="G45">
        <v>59.521757999999998</v>
      </c>
      <c r="H45">
        <v>0</v>
      </c>
      <c r="I45">
        <v>0</v>
      </c>
      <c r="J45">
        <v>76.039376000000004</v>
      </c>
      <c r="K45">
        <v>548.71594800000003</v>
      </c>
      <c r="L45">
        <v>422.44378499999999</v>
      </c>
      <c r="M45">
        <v>96.955943000000005</v>
      </c>
      <c r="N45">
        <v>124.384996</v>
      </c>
      <c r="O45">
        <v>130.58071699999999</v>
      </c>
      <c r="P45">
        <v>148.982313</v>
      </c>
      <c r="Q45">
        <v>22.630299000000001</v>
      </c>
      <c r="R45">
        <v>21.929378</v>
      </c>
      <c r="S45">
        <v>27.63898</v>
      </c>
      <c r="T45">
        <v>3.0945860000000001</v>
      </c>
      <c r="U45">
        <v>279</v>
      </c>
      <c r="V45">
        <v>12.927</v>
      </c>
      <c r="W45">
        <v>44.311</v>
      </c>
      <c r="X45">
        <v>98.868250000000003</v>
      </c>
      <c r="Y45">
        <v>0</v>
      </c>
      <c r="Z45">
        <v>13.041600000000001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49.506309000000002</v>
      </c>
      <c r="AH45">
        <v>179.96245400000001</v>
      </c>
      <c r="AI45">
        <v>19.529561999999999</v>
      </c>
      <c r="AJ45">
        <v>0</v>
      </c>
      <c r="AK45">
        <v>68.158760999999998</v>
      </c>
      <c r="AL45">
        <v>70.882000000000005</v>
      </c>
      <c r="AM45">
        <v>0</v>
      </c>
      <c r="AN45">
        <v>1.169503</v>
      </c>
      <c r="AO45">
        <v>6.9089999999999998</v>
      </c>
      <c r="AP45">
        <v>10.888500000000001</v>
      </c>
      <c r="AQ45">
        <v>0</v>
      </c>
      <c r="AR45">
        <v>40.847999999999999</v>
      </c>
      <c r="AS45">
        <v>37.890520000000002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2940.6485999999995</v>
      </c>
    </row>
    <row r="46" spans="1:117">
      <c r="A46" t="s">
        <v>88</v>
      </c>
      <c r="B46">
        <v>0</v>
      </c>
      <c r="C46">
        <v>0</v>
      </c>
      <c r="D46">
        <v>49.790686000000001</v>
      </c>
      <c r="E46">
        <v>0</v>
      </c>
      <c r="F46">
        <v>0</v>
      </c>
      <c r="G46">
        <v>59.521757999999998</v>
      </c>
      <c r="H46">
        <v>0</v>
      </c>
      <c r="I46">
        <v>0</v>
      </c>
      <c r="J46">
        <v>76.039376000000004</v>
      </c>
      <c r="K46">
        <v>548.71594800000003</v>
      </c>
      <c r="L46">
        <v>422.44378499999999</v>
      </c>
      <c r="M46">
        <v>96.955943000000005</v>
      </c>
      <c r="N46">
        <v>124.384996</v>
      </c>
      <c r="O46">
        <v>130.58071699999999</v>
      </c>
      <c r="P46">
        <v>148.982313</v>
      </c>
      <c r="Q46">
        <v>22.630299000000001</v>
      </c>
      <c r="R46">
        <v>21.929378</v>
      </c>
      <c r="S46">
        <v>27.63898</v>
      </c>
      <c r="T46">
        <v>3.0945860000000001</v>
      </c>
      <c r="U46">
        <v>279</v>
      </c>
      <c r="V46">
        <v>12.927</v>
      </c>
      <c r="W46">
        <v>44.311</v>
      </c>
      <c r="X46">
        <v>98.868250000000003</v>
      </c>
      <c r="Y46">
        <v>0</v>
      </c>
      <c r="Z46">
        <v>13.041600000000001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49.506309000000002</v>
      </c>
      <c r="AH46">
        <v>179.96245400000001</v>
      </c>
      <c r="AI46">
        <v>19.529561999999999</v>
      </c>
      <c r="AJ46">
        <v>0</v>
      </c>
      <c r="AK46">
        <v>68.158760999999998</v>
      </c>
      <c r="AL46">
        <v>70.882000000000005</v>
      </c>
      <c r="AM46">
        <v>0</v>
      </c>
      <c r="AN46">
        <v>1.169503</v>
      </c>
      <c r="AO46">
        <v>7.6440000000000001</v>
      </c>
      <c r="AP46">
        <v>10.888500000000001</v>
      </c>
      <c r="AQ46">
        <v>0</v>
      </c>
      <c r="AR46">
        <v>40.847999999999999</v>
      </c>
      <c r="AS46">
        <v>37.890520000000002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2941.3835999999992</v>
      </c>
    </row>
    <row r="47" spans="1:117">
      <c r="A47" t="s">
        <v>89</v>
      </c>
      <c r="B47">
        <v>0</v>
      </c>
      <c r="C47">
        <v>0</v>
      </c>
      <c r="D47">
        <v>49.790686000000001</v>
      </c>
      <c r="E47">
        <v>0</v>
      </c>
      <c r="F47">
        <v>0</v>
      </c>
      <c r="G47">
        <v>58.852974000000003</v>
      </c>
      <c r="H47">
        <v>0</v>
      </c>
      <c r="I47">
        <v>0</v>
      </c>
      <c r="J47">
        <v>76.039376000000004</v>
      </c>
      <c r="K47">
        <v>548.71594800000003</v>
      </c>
      <c r="L47">
        <v>422.44378499999999</v>
      </c>
      <c r="M47">
        <v>96.955943000000005</v>
      </c>
      <c r="N47">
        <v>124.384996</v>
      </c>
      <c r="O47">
        <v>130.58071699999999</v>
      </c>
      <c r="P47">
        <v>148.982313</v>
      </c>
      <c r="Q47">
        <v>22.630299000000001</v>
      </c>
      <c r="R47">
        <v>21.929378</v>
      </c>
      <c r="S47">
        <v>27.63898</v>
      </c>
      <c r="T47">
        <v>3.0945860000000001</v>
      </c>
      <c r="U47">
        <v>279</v>
      </c>
      <c r="V47">
        <v>12.927</v>
      </c>
      <c r="W47">
        <v>44.311</v>
      </c>
      <c r="X47">
        <v>98.868250000000003</v>
      </c>
      <c r="Y47">
        <v>0</v>
      </c>
      <c r="Z47">
        <v>13.041600000000001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49.506309000000002</v>
      </c>
      <c r="AH47">
        <v>179.96245400000001</v>
      </c>
      <c r="AI47">
        <v>19.529561999999999</v>
      </c>
      <c r="AJ47">
        <v>0</v>
      </c>
      <c r="AK47">
        <v>68.158760999999998</v>
      </c>
      <c r="AL47">
        <v>49.966000000000001</v>
      </c>
      <c r="AM47">
        <v>0</v>
      </c>
      <c r="AN47">
        <v>1.169503</v>
      </c>
      <c r="AO47">
        <v>7.6440000000000001</v>
      </c>
      <c r="AP47">
        <v>10.888500000000001</v>
      </c>
      <c r="AQ47">
        <v>0</v>
      </c>
      <c r="AR47">
        <v>40.847999999999999</v>
      </c>
      <c r="AS47">
        <v>37.890520000000002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2919.7988159999991</v>
      </c>
    </row>
    <row r="48" spans="1:117">
      <c r="A48" t="s">
        <v>90</v>
      </c>
      <c r="B48">
        <v>0</v>
      </c>
      <c r="C48">
        <v>0</v>
      </c>
      <c r="D48">
        <v>49.790686000000001</v>
      </c>
      <c r="E48">
        <v>0</v>
      </c>
      <c r="F48">
        <v>0</v>
      </c>
      <c r="G48">
        <v>58.852974000000003</v>
      </c>
      <c r="H48">
        <v>0</v>
      </c>
      <c r="I48">
        <v>0</v>
      </c>
      <c r="J48">
        <v>76.039376000000004</v>
      </c>
      <c r="K48">
        <v>548.71594800000003</v>
      </c>
      <c r="L48">
        <v>422.44378499999999</v>
      </c>
      <c r="M48">
        <v>96.955943000000005</v>
      </c>
      <c r="N48">
        <v>124.384996</v>
      </c>
      <c r="O48">
        <v>130.58071699999999</v>
      </c>
      <c r="P48">
        <v>148.982313</v>
      </c>
      <c r="Q48">
        <v>22.630299000000001</v>
      </c>
      <c r="R48">
        <v>21.929378</v>
      </c>
      <c r="S48">
        <v>27.63898</v>
      </c>
      <c r="T48">
        <v>3.0945860000000001</v>
      </c>
      <c r="U48">
        <v>279</v>
      </c>
      <c r="V48">
        <v>12.927</v>
      </c>
      <c r="W48">
        <v>44.311</v>
      </c>
      <c r="X48">
        <v>98.868250000000003</v>
      </c>
      <c r="Y48">
        <v>0</v>
      </c>
      <c r="Z48">
        <v>13.041600000000001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49.506309000000002</v>
      </c>
      <c r="AH48">
        <v>179.96245400000001</v>
      </c>
      <c r="AI48">
        <v>19.529561999999999</v>
      </c>
      <c r="AJ48">
        <v>0</v>
      </c>
      <c r="AK48">
        <v>68.158760999999998</v>
      </c>
      <c r="AL48">
        <v>49.966000000000001</v>
      </c>
      <c r="AM48">
        <v>0</v>
      </c>
      <c r="AN48">
        <v>1.169503</v>
      </c>
      <c r="AO48">
        <v>7.6440000000000001</v>
      </c>
      <c r="AP48">
        <v>10.888500000000001</v>
      </c>
      <c r="AQ48">
        <v>0</v>
      </c>
      <c r="AR48">
        <v>40.847999999999999</v>
      </c>
      <c r="AS48">
        <v>37.890520000000002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2919.7988159999991</v>
      </c>
    </row>
    <row r="49" spans="1:117">
      <c r="A49" t="s">
        <v>91</v>
      </c>
      <c r="B49">
        <v>0</v>
      </c>
      <c r="C49">
        <v>0</v>
      </c>
      <c r="D49">
        <v>49.790686000000001</v>
      </c>
      <c r="E49">
        <v>0</v>
      </c>
      <c r="F49">
        <v>0</v>
      </c>
      <c r="G49">
        <v>58.852974000000003</v>
      </c>
      <c r="H49">
        <v>0</v>
      </c>
      <c r="I49">
        <v>0</v>
      </c>
      <c r="J49">
        <v>76.039376000000004</v>
      </c>
      <c r="K49">
        <v>548.71594800000003</v>
      </c>
      <c r="L49">
        <v>422.44378499999999</v>
      </c>
      <c r="M49">
        <v>96.955943000000005</v>
      </c>
      <c r="N49">
        <v>124.384996</v>
      </c>
      <c r="O49">
        <v>130.58071699999999</v>
      </c>
      <c r="P49">
        <v>148.982313</v>
      </c>
      <c r="Q49">
        <v>22.630299000000001</v>
      </c>
      <c r="R49">
        <v>21.929378</v>
      </c>
      <c r="S49">
        <v>27.63898</v>
      </c>
      <c r="T49">
        <v>3.0945860000000001</v>
      </c>
      <c r="U49">
        <v>279</v>
      </c>
      <c r="V49">
        <v>12.927</v>
      </c>
      <c r="W49">
        <v>44.311</v>
      </c>
      <c r="X49">
        <v>98.868250000000003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49.506309000000002</v>
      </c>
      <c r="AH49">
        <v>179.96245400000001</v>
      </c>
      <c r="AI49">
        <v>19.529561999999999</v>
      </c>
      <c r="AJ49">
        <v>0</v>
      </c>
      <c r="AK49">
        <v>68.158760999999998</v>
      </c>
      <c r="AL49">
        <v>49.966000000000001</v>
      </c>
      <c r="AM49">
        <v>0</v>
      </c>
      <c r="AN49">
        <v>1.169503</v>
      </c>
      <c r="AO49">
        <v>7.6440000000000001</v>
      </c>
      <c r="AP49">
        <v>10.888500000000001</v>
      </c>
      <c r="AQ49">
        <v>0</v>
      </c>
      <c r="AR49">
        <v>40.847999999999999</v>
      </c>
      <c r="AS49">
        <v>37.890520000000002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2913.2780159999988</v>
      </c>
    </row>
    <row r="50" spans="1:117">
      <c r="A50" t="s">
        <v>92</v>
      </c>
      <c r="B50">
        <v>0</v>
      </c>
      <c r="C50">
        <v>0</v>
      </c>
      <c r="D50">
        <v>49.790686000000001</v>
      </c>
      <c r="E50">
        <v>0</v>
      </c>
      <c r="F50">
        <v>0</v>
      </c>
      <c r="G50">
        <v>58.852974000000003</v>
      </c>
      <c r="H50">
        <v>0</v>
      </c>
      <c r="I50">
        <v>0</v>
      </c>
      <c r="J50">
        <v>76.039376000000004</v>
      </c>
      <c r="K50">
        <v>548.71594800000003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148.982313</v>
      </c>
      <c r="Q50">
        <v>22.630299000000001</v>
      </c>
      <c r="R50">
        <v>21.929378</v>
      </c>
      <c r="S50">
        <v>27.63898</v>
      </c>
      <c r="T50">
        <v>3.0945860000000001</v>
      </c>
      <c r="U50">
        <v>279</v>
      </c>
      <c r="V50">
        <v>12.927</v>
      </c>
      <c r="W50">
        <v>44.311</v>
      </c>
      <c r="X50">
        <v>98.868250000000003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49.506309000000002</v>
      </c>
      <c r="AH50">
        <v>179.96245400000001</v>
      </c>
      <c r="AI50">
        <v>19.529561999999999</v>
      </c>
      <c r="AJ50">
        <v>0</v>
      </c>
      <c r="AK50">
        <v>68.158760999999998</v>
      </c>
      <c r="AL50">
        <v>49.966000000000001</v>
      </c>
      <c r="AM50">
        <v>0</v>
      </c>
      <c r="AN50">
        <v>1.169503</v>
      </c>
      <c r="AO50">
        <v>7.6440000000000001</v>
      </c>
      <c r="AP50">
        <v>10.888500000000001</v>
      </c>
      <c r="AQ50">
        <v>0</v>
      </c>
      <c r="AR50">
        <v>40.847999999999999</v>
      </c>
      <c r="AS50">
        <v>37.890520000000002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2913.3780159999992</v>
      </c>
    </row>
    <row r="51" spans="1:117">
      <c r="A51" t="s">
        <v>93</v>
      </c>
      <c r="B51">
        <v>0</v>
      </c>
      <c r="C51">
        <v>0</v>
      </c>
      <c r="D51">
        <v>49.399659</v>
      </c>
      <c r="E51">
        <v>0</v>
      </c>
      <c r="F51">
        <v>0</v>
      </c>
      <c r="G51">
        <v>58.852974000000003</v>
      </c>
      <c r="H51">
        <v>0</v>
      </c>
      <c r="I51">
        <v>0</v>
      </c>
      <c r="J51">
        <v>76.039376000000004</v>
      </c>
      <c r="K51">
        <v>548.71594800000003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148.982313</v>
      </c>
      <c r="Q51">
        <v>22.630299000000001</v>
      </c>
      <c r="R51">
        <v>21.929378</v>
      </c>
      <c r="S51">
        <v>27.63898</v>
      </c>
      <c r="T51">
        <v>3.0945860000000001</v>
      </c>
      <c r="U51">
        <v>279</v>
      </c>
      <c r="V51">
        <v>12.927</v>
      </c>
      <c r="W51">
        <v>32.170999999999999</v>
      </c>
      <c r="X51">
        <v>98.868250000000003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49.506309000000002</v>
      </c>
      <c r="AH51">
        <v>179.96245400000001</v>
      </c>
      <c r="AI51">
        <v>19.529561999999999</v>
      </c>
      <c r="AJ51">
        <v>0</v>
      </c>
      <c r="AK51">
        <v>68.158760999999998</v>
      </c>
      <c r="AL51">
        <v>49.966000000000001</v>
      </c>
      <c r="AM51">
        <v>0</v>
      </c>
      <c r="AN51">
        <v>1.169503</v>
      </c>
      <c r="AO51">
        <v>7.6440000000000001</v>
      </c>
      <c r="AP51">
        <v>10.888500000000001</v>
      </c>
      <c r="AQ51">
        <v>0</v>
      </c>
      <c r="AR51">
        <v>40.847999999999999</v>
      </c>
      <c r="AS51">
        <v>37.890520000000002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2900.8469889999988</v>
      </c>
    </row>
    <row r="52" spans="1:117">
      <c r="A52" t="s">
        <v>94</v>
      </c>
      <c r="B52">
        <v>0</v>
      </c>
      <c r="C52">
        <v>0</v>
      </c>
      <c r="D52">
        <v>49.399659</v>
      </c>
      <c r="E52">
        <v>0</v>
      </c>
      <c r="F52">
        <v>0</v>
      </c>
      <c r="G52">
        <v>58.852974000000003</v>
      </c>
      <c r="H52">
        <v>0</v>
      </c>
      <c r="I52">
        <v>0</v>
      </c>
      <c r="J52">
        <v>76.039376000000004</v>
      </c>
      <c r="K52">
        <v>548.71594800000003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148.982313</v>
      </c>
      <c r="Q52">
        <v>22.630299000000001</v>
      </c>
      <c r="R52">
        <v>21.929378</v>
      </c>
      <c r="S52">
        <v>27.63898</v>
      </c>
      <c r="T52">
        <v>3.0945860000000001</v>
      </c>
      <c r="U52">
        <v>279</v>
      </c>
      <c r="V52">
        <v>12.927</v>
      </c>
      <c r="W52">
        <v>32.170999999999999</v>
      </c>
      <c r="X52">
        <v>98.868250000000003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49.506309000000002</v>
      </c>
      <c r="AH52">
        <v>179.96245400000001</v>
      </c>
      <c r="AI52">
        <v>19.529561999999999</v>
      </c>
      <c r="AJ52">
        <v>0</v>
      </c>
      <c r="AK52">
        <v>68.158760999999998</v>
      </c>
      <c r="AL52">
        <v>49.966000000000001</v>
      </c>
      <c r="AM52">
        <v>0</v>
      </c>
      <c r="AN52">
        <v>1.169503</v>
      </c>
      <c r="AO52">
        <v>7.6440000000000001</v>
      </c>
      <c r="AP52">
        <v>10.888500000000001</v>
      </c>
      <c r="AQ52">
        <v>0</v>
      </c>
      <c r="AR52">
        <v>40.847999999999999</v>
      </c>
      <c r="AS52">
        <v>37.890520000000002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2900.8469889999988</v>
      </c>
    </row>
    <row r="53" spans="1:117">
      <c r="A53" t="s">
        <v>95</v>
      </c>
      <c r="B53">
        <v>0</v>
      </c>
      <c r="C53">
        <v>0</v>
      </c>
      <c r="D53">
        <v>49.399659</v>
      </c>
      <c r="E53">
        <v>0</v>
      </c>
      <c r="F53">
        <v>0</v>
      </c>
      <c r="G53">
        <v>58.852974000000003</v>
      </c>
      <c r="H53">
        <v>0</v>
      </c>
      <c r="I53">
        <v>0</v>
      </c>
      <c r="J53">
        <v>76.039376000000004</v>
      </c>
      <c r="K53">
        <v>548.71594800000003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148.982313</v>
      </c>
      <c r="Q53">
        <v>22.630299000000001</v>
      </c>
      <c r="R53">
        <v>21.929378</v>
      </c>
      <c r="S53">
        <v>27.63898</v>
      </c>
      <c r="T53">
        <v>3.0945860000000001</v>
      </c>
      <c r="U53">
        <v>279</v>
      </c>
      <c r="V53">
        <v>12.927</v>
      </c>
      <c r="W53">
        <v>32.170999999999999</v>
      </c>
      <c r="X53">
        <v>98.868250000000003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49.506309000000002</v>
      </c>
      <c r="AH53">
        <v>179.96245400000001</v>
      </c>
      <c r="AI53">
        <v>19.529561999999999</v>
      </c>
      <c r="AJ53">
        <v>0</v>
      </c>
      <c r="AK53">
        <v>68.158760999999998</v>
      </c>
      <c r="AL53">
        <v>49.966000000000001</v>
      </c>
      <c r="AM53">
        <v>0</v>
      </c>
      <c r="AN53">
        <v>1.169503</v>
      </c>
      <c r="AO53">
        <v>7.6440000000000001</v>
      </c>
      <c r="AP53">
        <v>10.888500000000001</v>
      </c>
      <c r="AQ53">
        <v>0</v>
      </c>
      <c r="AR53">
        <v>40.847999999999999</v>
      </c>
      <c r="AS53">
        <v>37.890520000000002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2900.8469889999988</v>
      </c>
    </row>
    <row r="54" spans="1:117">
      <c r="A54" t="s">
        <v>96</v>
      </c>
      <c r="B54">
        <v>0</v>
      </c>
      <c r="C54">
        <v>0</v>
      </c>
      <c r="D54">
        <v>49.399659</v>
      </c>
      <c r="E54">
        <v>0</v>
      </c>
      <c r="F54">
        <v>0</v>
      </c>
      <c r="G54">
        <v>58.852974000000003</v>
      </c>
      <c r="H54">
        <v>0</v>
      </c>
      <c r="I54">
        <v>0</v>
      </c>
      <c r="J54">
        <v>76.039376000000004</v>
      </c>
      <c r="K54">
        <v>548.71594800000003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148.982313</v>
      </c>
      <c r="Q54">
        <v>22.630299000000001</v>
      </c>
      <c r="R54">
        <v>21.929378</v>
      </c>
      <c r="S54">
        <v>27.63898</v>
      </c>
      <c r="T54">
        <v>3.0945860000000001</v>
      </c>
      <c r="U54">
        <v>279</v>
      </c>
      <c r="V54">
        <v>12.927</v>
      </c>
      <c r="W54">
        <v>32.170999999999999</v>
      </c>
      <c r="X54">
        <v>98.868250000000003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49.506309000000002</v>
      </c>
      <c r="AH54">
        <v>179.96245400000001</v>
      </c>
      <c r="AI54">
        <v>19.529561999999999</v>
      </c>
      <c r="AJ54">
        <v>0</v>
      </c>
      <c r="AK54">
        <v>68.158760999999998</v>
      </c>
      <c r="AL54">
        <v>49.966000000000001</v>
      </c>
      <c r="AM54">
        <v>0</v>
      </c>
      <c r="AN54">
        <v>1.169503</v>
      </c>
      <c r="AO54">
        <v>7.6440000000000001</v>
      </c>
      <c r="AP54">
        <v>10.888500000000001</v>
      </c>
      <c r="AQ54">
        <v>0</v>
      </c>
      <c r="AR54">
        <v>40.847999999999999</v>
      </c>
      <c r="AS54">
        <v>37.890520000000002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2900.8469889999988</v>
      </c>
    </row>
    <row r="55" spans="1:117">
      <c r="A55" t="s">
        <v>97</v>
      </c>
      <c r="B55">
        <v>0</v>
      </c>
      <c r="C55">
        <v>0</v>
      </c>
      <c r="D55">
        <v>49.399659</v>
      </c>
      <c r="E55">
        <v>0</v>
      </c>
      <c r="F55">
        <v>0</v>
      </c>
      <c r="G55">
        <v>58.852974000000003</v>
      </c>
      <c r="H55">
        <v>0</v>
      </c>
      <c r="I55">
        <v>0</v>
      </c>
      <c r="J55">
        <v>76.039376000000004</v>
      </c>
      <c r="K55">
        <v>548.71594800000003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148.982313</v>
      </c>
      <c r="Q55">
        <v>22.630299000000001</v>
      </c>
      <c r="R55">
        <v>21.929378</v>
      </c>
      <c r="S55">
        <v>27.63898</v>
      </c>
      <c r="T55">
        <v>3.0945860000000001</v>
      </c>
      <c r="U55">
        <v>279</v>
      </c>
      <c r="V55">
        <v>12.927</v>
      </c>
      <c r="W55">
        <v>32.170999999999999</v>
      </c>
      <c r="X55">
        <v>98.868250000000003</v>
      </c>
      <c r="Y55">
        <v>0</v>
      </c>
      <c r="Z55">
        <v>6.5208000000000004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49.506309000000002</v>
      </c>
      <c r="AH55">
        <v>179.96245400000001</v>
      </c>
      <c r="AI55">
        <v>4.2720919999999998</v>
      </c>
      <c r="AJ55">
        <v>0</v>
      </c>
      <c r="AK55">
        <v>68.158760999999998</v>
      </c>
      <c r="AL55">
        <v>49.966000000000001</v>
      </c>
      <c r="AM55">
        <v>0</v>
      </c>
      <c r="AN55">
        <v>1.169503</v>
      </c>
      <c r="AO55">
        <v>6.9089999999999998</v>
      </c>
      <c r="AP55">
        <v>10.888500000000001</v>
      </c>
      <c r="AQ55">
        <v>0</v>
      </c>
      <c r="AR55">
        <v>34.776000000000003</v>
      </c>
      <c r="AS55">
        <v>37.890520000000002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2878.782518999999</v>
      </c>
    </row>
    <row r="56" spans="1:117">
      <c r="A56" t="s">
        <v>98</v>
      </c>
      <c r="B56">
        <v>0</v>
      </c>
      <c r="C56">
        <v>0</v>
      </c>
      <c r="D56">
        <v>49.399659</v>
      </c>
      <c r="E56">
        <v>0</v>
      </c>
      <c r="F56">
        <v>0</v>
      </c>
      <c r="G56">
        <v>58.852974000000003</v>
      </c>
      <c r="H56">
        <v>0</v>
      </c>
      <c r="I56">
        <v>0</v>
      </c>
      <c r="J56">
        <v>76.039376000000004</v>
      </c>
      <c r="K56">
        <v>548.71594800000003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148.982313</v>
      </c>
      <c r="Q56">
        <v>22.630299000000001</v>
      </c>
      <c r="R56">
        <v>21.929378</v>
      </c>
      <c r="S56">
        <v>27.63898</v>
      </c>
      <c r="T56">
        <v>3.0945860000000001</v>
      </c>
      <c r="U56">
        <v>279</v>
      </c>
      <c r="V56">
        <v>12.927</v>
      </c>
      <c r="W56">
        <v>32.170999999999999</v>
      </c>
      <c r="X56">
        <v>98.868250000000003</v>
      </c>
      <c r="Y56">
        <v>0</v>
      </c>
      <c r="Z56">
        <v>6.5208000000000004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49.506309000000002</v>
      </c>
      <c r="AH56">
        <v>179.96245400000001</v>
      </c>
      <c r="AI56">
        <v>0</v>
      </c>
      <c r="AJ56">
        <v>0</v>
      </c>
      <c r="AK56">
        <v>68.158760999999998</v>
      </c>
      <c r="AL56">
        <v>49.966000000000001</v>
      </c>
      <c r="AM56">
        <v>0</v>
      </c>
      <c r="AN56">
        <v>1.169503</v>
      </c>
      <c r="AO56">
        <v>6.9089999999999998</v>
      </c>
      <c r="AP56">
        <v>10.888500000000001</v>
      </c>
      <c r="AQ56">
        <v>0</v>
      </c>
      <c r="AR56">
        <v>34.776000000000003</v>
      </c>
      <c r="AS56">
        <v>37.890520000000002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2874.5104269999988</v>
      </c>
    </row>
    <row r="57" spans="1:117">
      <c r="A57" t="s">
        <v>99</v>
      </c>
      <c r="B57">
        <v>0</v>
      </c>
      <c r="C57">
        <v>0</v>
      </c>
      <c r="D57">
        <v>49.399659</v>
      </c>
      <c r="E57">
        <v>0</v>
      </c>
      <c r="F57">
        <v>0</v>
      </c>
      <c r="G57">
        <v>58.852974000000003</v>
      </c>
      <c r="H57">
        <v>0</v>
      </c>
      <c r="I57">
        <v>0</v>
      </c>
      <c r="J57">
        <v>76.039376000000004</v>
      </c>
      <c r="K57">
        <v>548.71594800000003</v>
      </c>
      <c r="L57">
        <v>422.44378499999999</v>
      </c>
      <c r="M57">
        <v>96.955943000000005</v>
      </c>
      <c r="N57">
        <v>124.384996</v>
      </c>
      <c r="O57">
        <v>130.58071699999999</v>
      </c>
      <c r="P57">
        <v>148.982313</v>
      </c>
      <c r="Q57">
        <v>22.630299000000001</v>
      </c>
      <c r="R57">
        <v>21.929378</v>
      </c>
      <c r="S57">
        <v>27.63898</v>
      </c>
      <c r="T57">
        <v>3.0945860000000001</v>
      </c>
      <c r="U57">
        <v>279</v>
      </c>
      <c r="V57">
        <v>12.927</v>
      </c>
      <c r="W57">
        <v>32.170999999999999</v>
      </c>
      <c r="X57">
        <v>98.868250000000003</v>
      </c>
      <c r="Y57">
        <v>0</v>
      </c>
      <c r="Z57">
        <v>6.5208000000000004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49.506309000000002</v>
      </c>
      <c r="AH57">
        <v>179.96245400000001</v>
      </c>
      <c r="AI57">
        <v>0</v>
      </c>
      <c r="AJ57">
        <v>0</v>
      </c>
      <c r="AK57">
        <v>68.158760999999998</v>
      </c>
      <c r="AL57">
        <v>49.966000000000001</v>
      </c>
      <c r="AM57">
        <v>0</v>
      </c>
      <c r="AN57">
        <v>1.169503</v>
      </c>
      <c r="AO57">
        <v>6.9089999999999998</v>
      </c>
      <c r="AP57">
        <v>10.888500000000001</v>
      </c>
      <c r="AQ57">
        <v>0</v>
      </c>
      <c r="AR57">
        <v>34.776000000000003</v>
      </c>
      <c r="AS57">
        <v>37.890520000000002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2874.4104269999989</v>
      </c>
    </row>
    <row r="58" spans="1:117">
      <c r="A58" t="s">
        <v>100</v>
      </c>
      <c r="B58">
        <v>0</v>
      </c>
      <c r="C58">
        <v>0</v>
      </c>
      <c r="D58">
        <v>49.399659</v>
      </c>
      <c r="E58">
        <v>0</v>
      </c>
      <c r="F58">
        <v>0</v>
      </c>
      <c r="G58">
        <v>58.852974000000003</v>
      </c>
      <c r="H58">
        <v>0</v>
      </c>
      <c r="I58">
        <v>0</v>
      </c>
      <c r="J58">
        <v>76.039376000000004</v>
      </c>
      <c r="K58">
        <v>548.71594800000003</v>
      </c>
      <c r="L58">
        <v>422.44378499999999</v>
      </c>
      <c r="M58">
        <v>96.955943000000005</v>
      </c>
      <c r="N58">
        <v>124.384996</v>
      </c>
      <c r="O58">
        <v>130.58071699999999</v>
      </c>
      <c r="P58">
        <v>148.982313</v>
      </c>
      <c r="Q58">
        <v>22.630299000000001</v>
      </c>
      <c r="R58">
        <v>21.929378</v>
      </c>
      <c r="S58">
        <v>27.63898</v>
      </c>
      <c r="T58">
        <v>3.0945860000000001</v>
      </c>
      <c r="U58">
        <v>279</v>
      </c>
      <c r="V58">
        <v>12.927</v>
      </c>
      <c r="W58">
        <v>32.170999999999999</v>
      </c>
      <c r="X58">
        <v>98.868250000000003</v>
      </c>
      <c r="Y58">
        <v>0</v>
      </c>
      <c r="Z58">
        <v>6.5208000000000004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49.506309000000002</v>
      </c>
      <c r="AH58">
        <v>179.96245400000001</v>
      </c>
      <c r="AI58">
        <v>0</v>
      </c>
      <c r="AJ58">
        <v>0</v>
      </c>
      <c r="AK58">
        <v>68.158760999999998</v>
      </c>
      <c r="AL58">
        <v>49.966000000000001</v>
      </c>
      <c r="AM58">
        <v>0</v>
      </c>
      <c r="AN58">
        <v>1.169503</v>
      </c>
      <c r="AO58">
        <v>6.9089999999999998</v>
      </c>
      <c r="AP58">
        <v>10.888500000000001</v>
      </c>
      <c r="AQ58">
        <v>0</v>
      </c>
      <c r="AR58">
        <v>34.776000000000003</v>
      </c>
      <c r="AS58">
        <v>37.890520000000002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2874.4104269999989</v>
      </c>
    </row>
    <row r="59" spans="1:117">
      <c r="A59" t="s">
        <v>101</v>
      </c>
      <c r="B59">
        <v>0</v>
      </c>
      <c r="C59">
        <v>0</v>
      </c>
      <c r="D59">
        <v>49.399659</v>
      </c>
      <c r="E59">
        <v>0</v>
      </c>
      <c r="F59">
        <v>0</v>
      </c>
      <c r="G59">
        <v>58.184190999999998</v>
      </c>
      <c r="H59">
        <v>0</v>
      </c>
      <c r="I59">
        <v>0</v>
      </c>
      <c r="J59">
        <v>76.039376000000004</v>
      </c>
      <c r="K59">
        <v>548.71594800000003</v>
      </c>
      <c r="L59">
        <v>422.44378499999999</v>
      </c>
      <c r="M59">
        <v>96.955943000000005</v>
      </c>
      <c r="N59">
        <v>124.384996</v>
      </c>
      <c r="O59">
        <v>130.58071699999999</v>
      </c>
      <c r="P59">
        <v>148.982313</v>
      </c>
      <c r="Q59">
        <v>22.630299000000001</v>
      </c>
      <c r="R59">
        <v>21.929378</v>
      </c>
      <c r="S59">
        <v>27.63898</v>
      </c>
      <c r="T59">
        <v>3.0945860000000001</v>
      </c>
      <c r="U59">
        <v>279</v>
      </c>
      <c r="V59">
        <v>12.927</v>
      </c>
      <c r="W59">
        <v>32.170999999999999</v>
      </c>
      <c r="X59">
        <v>98.868250000000003</v>
      </c>
      <c r="Y59">
        <v>0</v>
      </c>
      <c r="Z59">
        <v>6.5208000000000004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49.506309000000002</v>
      </c>
      <c r="AH59">
        <v>179.96245400000001</v>
      </c>
      <c r="AI59">
        <v>0</v>
      </c>
      <c r="AJ59">
        <v>0</v>
      </c>
      <c r="AK59">
        <v>68.158760999999998</v>
      </c>
      <c r="AL59">
        <v>49.966000000000001</v>
      </c>
      <c r="AM59">
        <v>0</v>
      </c>
      <c r="AN59">
        <v>1.169503</v>
      </c>
      <c r="AO59">
        <v>6.9089999999999998</v>
      </c>
      <c r="AP59">
        <v>10.888500000000001</v>
      </c>
      <c r="AQ59">
        <v>0</v>
      </c>
      <c r="AR59">
        <v>34.776000000000003</v>
      </c>
      <c r="AS59">
        <v>37.890520000000002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2873.7416439999988</v>
      </c>
    </row>
    <row r="60" spans="1:117">
      <c r="A60" t="s">
        <v>102</v>
      </c>
      <c r="B60">
        <v>0</v>
      </c>
      <c r="C60">
        <v>0</v>
      </c>
      <c r="D60">
        <v>49.399659</v>
      </c>
      <c r="E60">
        <v>0</v>
      </c>
      <c r="F60">
        <v>0</v>
      </c>
      <c r="G60">
        <v>58.184190999999998</v>
      </c>
      <c r="H60">
        <v>0</v>
      </c>
      <c r="I60">
        <v>0</v>
      </c>
      <c r="J60">
        <v>76.039376000000004</v>
      </c>
      <c r="K60">
        <v>548.71594800000003</v>
      </c>
      <c r="L60">
        <v>422.44378499999999</v>
      </c>
      <c r="M60">
        <v>96.955943000000005</v>
      </c>
      <c r="N60">
        <v>124.384996</v>
      </c>
      <c r="O60">
        <v>130.58071699999999</v>
      </c>
      <c r="P60">
        <v>148.982313</v>
      </c>
      <c r="Q60">
        <v>22.630299000000001</v>
      </c>
      <c r="R60">
        <v>21.929378</v>
      </c>
      <c r="S60">
        <v>27.63898</v>
      </c>
      <c r="T60">
        <v>3.0945860000000001</v>
      </c>
      <c r="U60">
        <v>279</v>
      </c>
      <c r="V60">
        <v>12.927</v>
      </c>
      <c r="W60">
        <v>32.170999999999999</v>
      </c>
      <c r="X60">
        <v>98.868250000000003</v>
      </c>
      <c r="Y60">
        <v>0</v>
      </c>
      <c r="Z60">
        <v>6.5208000000000004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49.506309000000002</v>
      </c>
      <c r="AH60">
        <v>179.96245400000001</v>
      </c>
      <c r="AI60">
        <v>0</v>
      </c>
      <c r="AJ60">
        <v>0</v>
      </c>
      <c r="AK60">
        <v>68.158760999999998</v>
      </c>
      <c r="AL60">
        <v>49.966000000000001</v>
      </c>
      <c r="AM60">
        <v>0</v>
      </c>
      <c r="AN60">
        <v>1.169503</v>
      </c>
      <c r="AO60">
        <v>6.9089999999999998</v>
      </c>
      <c r="AP60">
        <v>10.888500000000001</v>
      </c>
      <c r="AQ60">
        <v>0</v>
      </c>
      <c r="AR60">
        <v>34.776000000000003</v>
      </c>
      <c r="AS60">
        <v>37.890520000000002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2873.7416439999988</v>
      </c>
    </row>
    <row r="61" spans="1:117">
      <c r="A61" t="s">
        <v>103</v>
      </c>
      <c r="B61">
        <v>0</v>
      </c>
      <c r="C61">
        <v>0</v>
      </c>
      <c r="D61">
        <v>49.138975000000002</v>
      </c>
      <c r="E61">
        <v>0</v>
      </c>
      <c r="F61">
        <v>0</v>
      </c>
      <c r="G61">
        <v>58.184190999999998</v>
      </c>
      <c r="H61">
        <v>0</v>
      </c>
      <c r="I61">
        <v>0</v>
      </c>
      <c r="J61">
        <v>76.039376000000004</v>
      </c>
      <c r="K61">
        <v>548.71594800000003</v>
      </c>
      <c r="L61">
        <v>422.44378499999999</v>
      </c>
      <c r="M61">
        <v>96.955943000000005</v>
      </c>
      <c r="N61">
        <v>124.384996</v>
      </c>
      <c r="O61">
        <v>130.58071699999999</v>
      </c>
      <c r="P61">
        <v>148.982313</v>
      </c>
      <c r="Q61">
        <v>22.630299000000001</v>
      </c>
      <c r="R61">
        <v>21.929378</v>
      </c>
      <c r="S61">
        <v>27.63898</v>
      </c>
      <c r="T61">
        <v>3.0945860000000001</v>
      </c>
      <c r="U61">
        <v>279</v>
      </c>
      <c r="V61">
        <v>12.927</v>
      </c>
      <c r="W61">
        <v>32.170999999999999</v>
      </c>
      <c r="X61">
        <v>98.868250000000003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49.506309000000002</v>
      </c>
      <c r="AH61">
        <v>179.96245400000001</v>
      </c>
      <c r="AI61">
        <v>0</v>
      </c>
      <c r="AJ61">
        <v>0</v>
      </c>
      <c r="AK61">
        <v>68.158760999999998</v>
      </c>
      <c r="AL61">
        <v>79.016000000000005</v>
      </c>
      <c r="AM61">
        <v>0</v>
      </c>
      <c r="AN61">
        <v>1.169503</v>
      </c>
      <c r="AO61">
        <v>6.1740000000000004</v>
      </c>
      <c r="AP61">
        <v>10.888500000000001</v>
      </c>
      <c r="AQ61">
        <v>0</v>
      </c>
      <c r="AR61">
        <v>34.776000000000003</v>
      </c>
      <c r="AS61">
        <v>37.890520000000002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2901.795959999999</v>
      </c>
    </row>
    <row r="62" spans="1:117">
      <c r="A62" t="s">
        <v>104</v>
      </c>
      <c r="B62">
        <v>0</v>
      </c>
      <c r="C62">
        <v>0</v>
      </c>
      <c r="D62">
        <v>49.138975000000002</v>
      </c>
      <c r="E62">
        <v>0</v>
      </c>
      <c r="F62">
        <v>0</v>
      </c>
      <c r="G62">
        <v>58.184190999999998</v>
      </c>
      <c r="H62">
        <v>0</v>
      </c>
      <c r="I62">
        <v>0</v>
      </c>
      <c r="J62">
        <v>76.039376000000004</v>
      </c>
      <c r="K62">
        <v>548.71594800000003</v>
      </c>
      <c r="L62">
        <v>422.44378499999999</v>
      </c>
      <c r="M62">
        <v>96.955943000000005</v>
      </c>
      <c r="N62">
        <v>124.384996</v>
      </c>
      <c r="O62">
        <v>130.58071699999999</v>
      </c>
      <c r="P62">
        <v>148.982313</v>
      </c>
      <c r="Q62">
        <v>22.630299000000001</v>
      </c>
      <c r="R62">
        <v>21.929378</v>
      </c>
      <c r="S62">
        <v>27.63898</v>
      </c>
      <c r="T62">
        <v>3.0945860000000001</v>
      </c>
      <c r="U62">
        <v>279</v>
      </c>
      <c r="V62">
        <v>12.927</v>
      </c>
      <c r="W62">
        <v>32.170999999999999</v>
      </c>
      <c r="X62">
        <v>98.868250000000003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49.506309000000002</v>
      </c>
      <c r="AH62">
        <v>179.96245400000001</v>
      </c>
      <c r="AI62">
        <v>0</v>
      </c>
      <c r="AJ62">
        <v>0</v>
      </c>
      <c r="AK62">
        <v>68.158760999999998</v>
      </c>
      <c r="AL62">
        <v>79.016000000000005</v>
      </c>
      <c r="AM62">
        <v>0</v>
      </c>
      <c r="AN62">
        <v>1.169503</v>
      </c>
      <c r="AO62">
        <v>4.41</v>
      </c>
      <c r="AP62">
        <v>10.888500000000001</v>
      </c>
      <c r="AQ62">
        <v>0</v>
      </c>
      <c r="AR62">
        <v>34.776000000000003</v>
      </c>
      <c r="AS62">
        <v>37.890520000000002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2900.0319599999989</v>
      </c>
    </row>
    <row r="63" spans="1:117">
      <c r="A63" t="s">
        <v>105</v>
      </c>
      <c r="B63">
        <v>0</v>
      </c>
      <c r="C63">
        <v>0</v>
      </c>
      <c r="D63">
        <v>49.138975000000002</v>
      </c>
      <c r="E63">
        <v>0</v>
      </c>
      <c r="F63">
        <v>0</v>
      </c>
      <c r="G63">
        <v>58.184190999999998</v>
      </c>
      <c r="H63">
        <v>0</v>
      </c>
      <c r="I63">
        <v>0</v>
      </c>
      <c r="J63">
        <v>76.039376000000004</v>
      </c>
      <c r="K63">
        <v>548.71594800000003</v>
      </c>
      <c r="L63">
        <v>422.44378499999999</v>
      </c>
      <c r="M63">
        <v>96.955943000000005</v>
      </c>
      <c r="N63">
        <v>124.384996</v>
      </c>
      <c r="O63">
        <v>130.58071699999999</v>
      </c>
      <c r="P63">
        <v>148.982313</v>
      </c>
      <c r="Q63">
        <v>22.630299000000001</v>
      </c>
      <c r="R63">
        <v>21.929378</v>
      </c>
      <c r="S63">
        <v>27.63898</v>
      </c>
      <c r="T63">
        <v>3.0945860000000001</v>
      </c>
      <c r="U63">
        <v>279</v>
      </c>
      <c r="V63">
        <v>12.927</v>
      </c>
      <c r="W63">
        <v>32.170999999999999</v>
      </c>
      <c r="X63">
        <v>115.39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49.506309000000002</v>
      </c>
      <c r="AH63">
        <v>179.96245400000001</v>
      </c>
      <c r="AI63">
        <v>0</v>
      </c>
      <c r="AJ63">
        <v>0</v>
      </c>
      <c r="AK63">
        <v>68.158760999999998</v>
      </c>
      <c r="AL63">
        <v>79.016000000000005</v>
      </c>
      <c r="AM63">
        <v>0</v>
      </c>
      <c r="AN63">
        <v>1.169503</v>
      </c>
      <c r="AO63">
        <v>4.41</v>
      </c>
      <c r="AP63">
        <v>7.6859999999999999</v>
      </c>
      <c r="AQ63">
        <v>0</v>
      </c>
      <c r="AR63">
        <v>34.776000000000003</v>
      </c>
      <c r="AS63">
        <v>37.890520000000002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2913.3512099999989</v>
      </c>
    </row>
    <row r="64" spans="1:117">
      <c r="A64" t="s">
        <v>106</v>
      </c>
      <c r="B64">
        <v>0</v>
      </c>
      <c r="C64">
        <v>0</v>
      </c>
      <c r="D64">
        <v>49.138975000000002</v>
      </c>
      <c r="E64">
        <v>0</v>
      </c>
      <c r="F64">
        <v>0</v>
      </c>
      <c r="G64">
        <v>58.184190999999998</v>
      </c>
      <c r="H64">
        <v>0</v>
      </c>
      <c r="I64">
        <v>0</v>
      </c>
      <c r="J64">
        <v>76.039376000000004</v>
      </c>
      <c r="K64">
        <v>548.71594800000003</v>
      </c>
      <c r="L64">
        <v>422.44378499999999</v>
      </c>
      <c r="M64">
        <v>96.955943000000005</v>
      </c>
      <c r="N64">
        <v>124.384996</v>
      </c>
      <c r="O64">
        <v>130.58071699999999</v>
      </c>
      <c r="P64">
        <v>148.982313</v>
      </c>
      <c r="Q64">
        <v>22.630299000000001</v>
      </c>
      <c r="R64">
        <v>21.929378</v>
      </c>
      <c r="S64">
        <v>27.63898</v>
      </c>
      <c r="T64">
        <v>3.0945860000000001</v>
      </c>
      <c r="U64">
        <v>279</v>
      </c>
      <c r="V64">
        <v>12.927</v>
      </c>
      <c r="W64">
        <v>32.170999999999999</v>
      </c>
      <c r="X64">
        <v>115.39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49.506309000000002</v>
      </c>
      <c r="AH64">
        <v>179.96245400000001</v>
      </c>
      <c r="AI64">
        <v>0</v>
      </c>
      <c r="AJ64">
        <v>0</v>
      </c>
      <c r="AK64">
        <v>68.158760999999998</v>
      </c>
      <c r="AL64">
        <v>79.016000000000005</v>
      </c>
      <c r="AM64">
        <v>0</v>
      </c>
      <c r="AN64">
        <v>1.169503</v>
      </c>
      <c r="AO64">
        <v>4.41</v>
      </c>
      <c r="AP64">
        <v>7.6859999999999999</v>
      </c>
      <c r="AQ64">
        <v>0</v>
      </c>
      <c r="AR64">
        <v>34.776000000000003</v>
      </c>
      <c r="AS64">
        <v>37.890520000000002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2913.3512099999989</v>
      </c>
    </row>
    <row r="65" spans="1:117">
      <c r="A65" t="s">
        <v>107</v>
      </c>
      <c r="B65">
        <v>0</v>
      </c>
      <c r="C65">
        <v>0</v>
      </c>
      <c r="D65">
        <v>49.138975000000002</v>
      </c>
      <c r="E65">
        <v>0</v>
      </c>
      <c r="F65">
        <v>0</v>
      </c>
      <c r="G65">
        <v>58.184190999999998</v>
      </c>
      <c r="H65">
        <v>0</v>
      </c>
      <c r="I65">
        <v>0</v>
      </c>
      <c r="J65">
        <v>76.039376000000004</v>
      </c>
      <c r="K65">
        <v>548.71594800000003</v>
      </c>
      <c r="L65">
        <v>422.44378499999999</v>
      </c>
      <c r="M65">
        <v>96.955943000000005</v>
      </c>
      <c r="N65">
        <v>124.384996</v>
      </c>
      <c r="O65">
        <v>130.58071699999999</v>
      </c>
      <c r="P65">
        <v>148.982313</v>
      </c>
      <c r="Q65">
        <v>22.630299000000001</v>
      </c>
      <c r="R65">
        <v>21.929378</v>
      </c>
      <c r="S65">
        <v>27.63898</v>
      </c>
      <c r="T65">
        <v>3.0945860000000001</v>
      </c>
      <c r="U65">
        <v>279</v>
      </c>
      <c r="V65">
        <v>12.927</v>
      </c>
      <c r="W65">
        <v>32.170999999999999</v>
      </c>
      <c r="X65">
        <v>120.63500000000001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49.506309000000002</v>
      </c>
      <c r="AH65">
        <v>179.96245400000001</v>
      </c>
      <c r="AI65">
        <v>0</v>
      </c>
      <c r="AJ65">
        <v>0</v>
      </c>
      <c r="AK65">
        <v>68.158760999999998</v>
      </c>
      <c r="AL65">
        <v>79.016000000000005</v>
      </c>
      <c r="AM65">
        <v>0</v>
      </c>
      <c r="AN65">
        <v>1.169503</v>
      </c>
      <c r="AO65">
        <v>4.41</v>
      </c>
      <c r="AP65">
        <v>7.6859999999999999</v>
      </c>
      <c r="AQ65">
        <v>0</v>
      </c>
      <c r="AR65">
        <v>34.776000000000003</v>
      </c>
      <c r="AS65">
        <v>37.890520000000002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2918.5962099999992</v>
      </c>
    </row>
    <row r="66" spans="1:117">
      <c r="A66" t="s">
        <v>108</v>
      </c>
      <c r="B66">
        <v>0</v>
      </c>
      <c r="C66">
        <v>0</v>
      </c>
      <c r="D66">
        <v>49.138975000000002</v>
      </c>
      <c r="E66">
        <v>0</v>
      </c>
      <c r="F66">
        <v>0</v>
      </c>
      <c r="G66">
        <v>58.184190999999998</v>
      </c>
      <c r="H66">
        <v>0</v>
      </c>
      <c r="I66">
        <v>0</v>
      </c>
      <c r="J66">
        <v>76.039376000000004</v>
      </c>
      <c r="K66">
        <v>548.71594800000003</v>
      </c>
      <c r="L66">
        <v>422.44378499999999</v>
      </c>
      <c r="M66">
        <v>96.955943000000005</v>
      </c>
      <c r="N66">
        <v>124.384996</v>
      </c>
      <c r="O66">
        <v>130.58071699999999</v>
      </c>
      <c r="P66">
        <v>148.982313</v>
      </c>
      <c r="Q66">
        <v>22.630299000000001</v>
      </c>
      <c r="R66">
        <v>21.929378</v>
      </c>
      <c r="S66">
        <v>27.63898</v>
      </c>
      <c r="T66">
        <v>3.0945860000000001</v>
      </c>
      <c r="U66">
        <v>279</v>
      </c>
      <c r="V66">
        <v>12.927</v>
      </c>
      <c r="W66">
        <v>32.170999999999999</v>
      </c>
      <c r="X66">
        <v>120.63500000000001</v>
      </c>
      <c r="Y66">
        <v>0</v>
      </c>
      <c r="Z66">
        <v>6.5208000000000004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49.506309000000002</v>
      </c>
      <c r="AH66">
        <v>179.96245400000001</v>
      </c>
      <c r="AI66">
        <v>0</v>
      </c>
      <c r="AJ66">
        <v>0</v>
      </c>
      <c r="AK66">
        <v>68.158760999999998</v>
      </c>
      <c r="AL66">
        <v>79.016000000000005</v>
      </c>
      <c r="AM66">
        <v>0</v>
      </c>
      <c r="AN66">
        <v>1.169503</v>
      </c>
      <c r="AO66">
        <v>4.41</v>
      </c>
      <c r="AP66">
        <v>7.6859999999999999</v>
      </c>
      <c r="AQ66">
        <v>0</v>
      </c>
      <c r="AR66">
        <v>34.776000000000003</v>
      </c>
      <c r="AS66">
        <v>37.890520000000002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2918.5962099999992</v>
      </c>
    </row>
    <row r="67" spans="1:117">
      <c r="A67" t="s">
        <v>109</v>
      </c>
      <c r="B67">
        <v>0</v>
      </c>
      <c r="C67">
        <v>0</v>
      </c>
      <c r="D67">
        <v>49.138975000000002</v>
      </c>
      <c r="E67">
        <v>0</v>
      </c>
      <c r="F67">
        <v>0</v>
      </c>
      <c r="G67">
        <v>58.184190999999998</v>
      </c>
      <c r="H67">
        <v>0</v>
      </c>
      <c r="I67">
        <v>0</v>
      </c>
      <c r="J67">
        <v>76.039376000000004</v>
      </c>
      <c r="K67">
        <v>548.71594800000003</v>
      </c>
      <c r="L67">
        <v>422.44378499999999</v>
      </c>
      <c r="M67">
        <v>96.955943000000005</v>
      </c>
      <c r="N67">
        <v>124.384996</v>
      </c>
      <c r="O67">
        <v>130.58071699999999</v>
      </c>
      <c r="P67">
        <v>148.982313</v>
      </c>
      <c r="Q67">
        <v>22.630299000000001</v>
      </c>
      <c r="R67">
        <v>21.929378</v>
      </c>
      <c r="S67">
        <v>27.63898</v>
      </c>
      <c r="T67">
        <v>3.0945860000000001</v>
      </c>
      <c r="U67">
        <v>279</v>
      </c>
      <c r="V67">
        <v>12.927</v>
      </c>
      <c r="W67">
        <v>32.170999999999999</v>
      </c>
      <c r="X67">
        <v>120.63500000000001</v>
      </c>
      <c r="Y67">
        <v>0</v>
      </c>
      <c r="Z67">
        <v>6.5208000000000004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49.506309000000002</v>
      </c>
      <c r="AH67">
        <v>179.96245400000001</v>
      </c>
      <c r="AI67">
        <v>16.783217</v>
      </c>
      <c r="AJ67">
        <v>0</v>
      </c>
      <c r="AK67">
        <v>68.158760999999998</v>
      </c>
      <c r="AL67">
        <v>79.016000000000005</v>
      </c>
      <c r="AM67">
        <v>0</v>
      </c>
      <c r="AN67">
        <v>1.169503</v>
      </c>
      <c r="AO67">
        <v>4.41</v>
      </c>
      <c r="AP67">
        <v>7.6859999999999999</v>
      </c>
      <c r="AQ67">
        <v>0</v>
      </c>
      <c r="AR67">
        <v>34.776000000000003</v>
      </c>
      <c r="AS67">
        <v>37.890520000000002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2935.3794269999994</v>
      </c>
    </row>
    <row r="68" spans="1:117">
      <c r="A68" t="s">
        <v>110</v>
      </c>
      <c r="B68">
        <v>0</v>
      </c>
      <c r="C68">
        <v>0</v>
      </c>
      <c r="D68">
        <v>49.138975000000002</v>
      </c>
      <c r="E68">
        <v>0</v>
      </c>
      <c r="F68">
        <v>0</v>
      </c>
      <c r="G68">
        <v>58.184190999999998</v>
      </c>
      <c r="H68">
        <v>0</v>
      </c>
      <c r="I68">
        <v>0</v>
      </c>
      <c r="J68">
        <v>76.039376000000004</v>
      </c>
      <c r="K68">
        <v>548.71594800000003</v>
      </c>
      <c r="L68">
        <v>422.44378499999999</v>
      </c>
      <c r="M68">
        <v>96.955943000000005</v>
      </c>
      <c r="N68">
        <v>124.384996</v>
      </c>
      <c r="O68">
        <v>130.58071699999999</v>
      </c>
      <c r="P68">
        <v>148.982313</v>
      </c>
      <c r="Q68">
        <v>22.630299000000001</v>
      </c>
      <c r="R68">
        <v>21.929378</v>
      </c>
      <c r="S68">
        <v>27.63898</v>
      </c>
      <c r="T68">
        <v>3.0945860000000001</v>
      </c>
      <c r="U68">
        <v>279</v>
      </c>
      <c r="V68">
        <v>12.927</v>
      </c>
      <c r="W68">
        <v>32.170999999999999</v>
      </c>
      <c r="X68">
        <v>120.63500000000001</v>
      </c>
      <c r="Y68">
        <v>0</v>
      </c>
      <c r="Z68">
        <v>6.5208000000000004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49.506309000000002</v>
      </c>
      <c r="AH68">
        <v>179.96245400000001</v>
      </c>
      <c r="AI68">
        <v>16.783217</v>
      </c>
      <c r="AJ68">
        <v>0</v>
      </c>
      <c r="AK68">
        <v>68.158760999999998</v>
      </c>
      <c r="AL68">
        <v>79.016000000000005</v>
      </c>
      <c r="AM68">
        <v>0</v>
      </c>
      <c r="AN68">
        <v>1.169503</v>
      </c>
      <c r="AO68">
        <v>4.41</v>
      </c>
      <c r="AP68">
        <v>7.6859999999999999</v>
      </c>
      <c r="AQ68">
        <v>0</v>
      </c>
      <c r="AR68">
        <v>34.776000000000003</v>
      </c>
      <c r="AS68">
        <v>37.890520000000002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2935.3794269999994</v>
      </c>
    </row>
    <row r="69" spans="1:117">
      <c r="A69" t="s">
        <v>111</v>
      </c>
      <c r="B69">
        <v>0</v>
      </c>
      <c r="C69">
        <v>0</v>
      </c>
      <c r="D69">
        <v>49.138975000000002</v>
      </c>
      <c r="E69">
        <v>0</v>
      </c>
      <c r="F69">
        <v>0</v>
      </c>
      <c r="G69">
        <v>58.184190999999998</v>
      </c>
      <c r="H69">
        <v>0</v>
      </c>
      <c r="I69">
        <v>0</v>
      </c>
      <c r="J69">
        <v>76.039376000000004</v>
      </c>
      <c r="K69">
        <v>548.71594800000003</v>
      </c>
      <c r="L69">
        <v>422.44378499999999</v>
      </c>
      <c r="M69">
        <v>96.955943000000005</v>
      </c>
      <c r="N69">
        <v>124.384996</v>
      </c>
      <c r="O69">
        <v>130.58071699999999</v>
      </c>
      <c r="P69">
        <v>148.982313</v>
      </c>
      <c r="Q69">
        <v>22.630299000000001</v>
      </c>
      <c r="R69">
        <v>21.929378</v>
      </c>
      <c r="S69">
        <v>27.63898</v>
      </c>
      <c r="T69">
        <v>3.0945860000000001</v>
      </c>
      <c r="U69">
        <v>279</v>
      </c>
      <c r="V69">
        <v>12.927</v>
      </c>
      <c r="W69">
        <v>32.170999999999999</v>
      </c>
      <c r="X69">
        <v>125.88</v>
      </c>
      <c r="Y69">
        <v>0</v>
      </c>
      <c r="Z69">
        <v>6.5208000000000004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49.506309000000002</v>
      </c>
      <c r="AH69">
        <v>179.96245400000001</v>
      </c>
      <c r="AI69">
        <v>16.783217</v>
      </c>
      <c r="AJ69">
        <v>0</v>
      </c>
      <c r="AK69">
        <v>68.158760999999998</v>
      </c>
      <c r="AL69">
        <v>83.664000000000001</v>
      </c>
      <c r="AM69">
        <v>0</v>
      </c>
      <c r="AN69">
        <v>1.169503</v>
      </c>
      <c r="AO69">
        <v>4.41</v>
      </c>
      <c r="AP69">
        <v>7.6859999999999999</v>
      </c>
      <c r="AQ69">
        <v>0</v>
      </c>
      <c r="AR69">
        <v>34.776000000000003</v>
      </c>
      <c r="AS69">
        <v>37.890520000000002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2945.2724269999994</v>
      </c>
    </row>
    <row r="70" spans="1:117">
      <c r="A70" t="s">
        <v>112</v>
      </c>
      <c r="B70">
        <v>0</v>
      </c>
      <c r="C70">
        <v>0</v>
      </c>
      <c r="D70">
        <v>48.878290999999997</v>
      </c>
      <c r="E70">
        <v>0</v>
      </c>
      <c r="F70">
        <v>0</v>
      </c>
      <c r="G70">
        <v>58.184190999999998</v>
      </c>
      <c r="H70">
        <v>0</v>
      </c>
      <c r="I70">
        <v>0</v>
      </c>
      <c r="J70">
        <v>76.039376000000004</v>
      </c>
      <c r="K70">
        <v>548.71594800000003</v>
      </c>
      <c r="L70">
        <v>422.44378499999999</v>
      </c>
      <c r="M70">
        <v>96.955943000000005</v>
      </c>
      <c r="N70">
        <v>124.384996</v>
      </c>
      <c r="O70">
        <v>130.58071699999999</v>
      </c>
      <c r="P70">
        <v>148.982313</v>
      </c>
      <c r="Q70">
        <v>22.630299000000001</v>
      </c>
      <c r="R70">
        <v>21.929378</v>
      </c>
      <c r="S70">
        <v>27.63898</v>
      </c>
      <c r="T70">
        <v>3.0945860000000001</v>
      </c>
      <c r="U70">
        <v>279</v>
      </c>
      <c r="V70">
        <v>12.927</v>
      </c>
      <c r="W70">
        <v>32.170999999999999</v>
      </c>
      <c r="X70">
        <v>125.88</v>
      </c>
      <c r="Y70">
        <v>0</v>
      </c>
      <c r="Z70">
        <v>6.5208000000000004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49.506309000000002</v>
      </c>
      <c r="AH70">
        <v>179.96245400000001</v>
      </c>
      <c r="AI70">
        <v>16.783217</v>
      </c>
      <c r="AJ70">
        <v>0</v>
      </c>
      <c r="AK70">
        <v>68.158760999999998</v>
      </c>
      <c r="AL70">
        <v>83.664000000000001</v>
      </c>
      <c r="AM70">
        <v>0</v>
      </c>
      <c r="AN70">
        <v>1.169503</v>
      </c>
      <c r="AO70">
        <v>4.41</v>
      </c>
      <c r="AP70">
        <v>7.6859999999999999</v>
      </c>
      <c r="AQ70">
        <v>0</v>
      </c>
      <c r="AR70">
        <v>34.776000000000003</v>
      </c>
      <c r="AS70">
        <v>37.890520000000002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2945.0117429999991</v>
      </c>
    </row>
    <row r="71" spans="1:117">
      <c r="A71" t="s">
        <v>113</v>
      </c>
      <c r="B71">
        <v>0</v>
      </c>
      <c r="C71">
        <v>0</v>
      </c>
      <c r="D71">
        <v>48.878290999999997</v>
      </c>
      <c r="E71">
        <v>0</v>
      </c>
      <c r="F71">
        <v>0</v>
      </c>
      <c r="G71">
        <v>58.184190999999998</v>
      </c>
      <c r="H71">
        <v>0</v>
      </c>
      <c r="I71">
        <v>0</v>
      </c>
      <c r="J71">
        <v>76.039376000000004</v>
      </c>
      <c r="K71">
        <v>548.71594800000003</v>
      </c>
      <c r="L71">
        <v>422.44378499999999</v>
      </c>
      <c r="M71">
        <v>96.955943000000005</v>
      </c>
      <c r="N71">
        <v>124.384996</v>
      </c>
      <c r="O71">
        <v>130.58071699999999</v>
      </c>
      <c r="P71">
        <v>148.982313</v>
      </c>
      <c r="Q71">
        <v>22.630299000000001</v>
      </c>
      <c r="R71">
        <v>21.929378</v>
      </c>
      <c r="S71">
        <v>27.63898</v>
      </c>
      <c r="T71">
        <v>3.0945860000000001</v>
      </c>
      <c r="U71">
        <v>279</v>
      </c>
      <c r="V71">
        <v>12.927</v>
      </c>
      <c r="W71">
        <v>32.170999999999999</v>
      </c>
      <c r="X71">
        <v>125.88</v>
      </c>
      <c r="Y71">
        <v>0</v>
      </c>
      <c r="Z71">
        <v>6.5208000000000004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49.506309000000002</v>
      </c>
      <c r="AH71">
        <v>179.96245400000001</v>
      </c>
      <c r="AI71">
        <v>18.308964</v>
      </c>
      <c r="AJ71">
        <v>0</v>
      </c>
      <c r="AK71">
        <v>68.158760999999998</v>
      </c>
      <c r="AL71">
        <v>83.664000000000001</v>
      </c>
      <c r="AM71">
        <v>0</v>
      </c>
      <c r="AN71">
        <v>1.169503</v>
      </c>
      <c r="AO71">
        <v>4.851</v>
      </c>
      <c r="AP71">
        <v>7.6859999999999999</v>
      </c>
      <c r="AQ71">
        <v>0</v>
      </c>
      <c r="AR71">
        <v>34.776000000000003</v>
      </c>
      <c r="AS71">
        <v>37.890520000000002</v>
      </c>
      <c r="AT71">
        <v>15.000002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2946.9771419999993</v>
      </c>
    </row>
    <row r="72" spans="1:117">
      <c r="A72" t="s">
        <v>114</v>
      </c>
      <c r="B72">
        <v>0</v>
      </c>
      <c r="C72">
        <v>0</v>
      </c>
      <c r="D72">
        <v>48.878290999999997</v>
      </c>
      <c r="E72">
        <v>0</v>
      </c>
      <c r="F72">
        <v>0</v>
      </c>
      <c r="G72">
        <v>58.184190999999998</v>
      </c>
      <c r="H72">
        <v>0</v>
      </c>
      <c r="I72">
        <v>0</v>
      </c>
      <c r="J72">
        <v>76.039376000000004</v>
      </c>
      <c r="K72">
        <v>548.71594800000003</v>
      </c>
      <c r="L72">
        <v>422.44378499999999</v>
      </c>
      <c r="M72">
        <v>96.955943000000005</v>
      </c>
      <c r="N72">
        <v>124.384996</v>
      </c>
      <c r="O72">
        <v>130.58071699999999</v>
      </c>
      <c r="P72">
        <v>148.982313</v>
      </c>
      <c r="Q72">
        <v>22.630299000000001</v>
      </c>
      <c r="R72">
        <v>21.929378</v>
      </c>
      <c r="S72">
        <v>27.63898</v>
      </c>
      <c r="T72">
        <v>3.0945860000000001</v>
      </c>
      <c r="U72">
        <v>279</v>
      </c>
      <c r="V72">
        <v>12.927</v>
      </c>
      <c r="W72">
        <v>32.170999999999999</v>
      </c>
      <c r="X72">
        <v>131.125</v>
      </c>
      <c r="Y72">
        <v>0</v>
      </c>
      <c r="Z72">
        <v>6.5208000000000004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49.506309000000002</v>
      </c>
      <c r="AH72">
        <v>179.96245400000001</v>
      </c>
      <c r="AI72">
        <v>18.308964</v>
      </c>
      <c r="AJ72">
        <v>0</v>
      </c>
      <c r="AK72">
        <v>68.158760999999998</v>
      </c>
      <c r="AL72">
        <v>83.664000000000001</v>
      </c>
      <c r="AM72">
        <v>0</v>
      </c>
      <c r="AN72">
        <v>1.169503</v>
      </c>
      <c r="AO72">
        <v>4.851</v>
      </c>
      <c r="AP72">
        <v>7.6859999999999999</v>
      </c>
      <c r="AQ72">
        <v>0</v>
      </c>
      <c r="AR72">
        <v>34.776000000000003</v>
      </c>
      <c r="AS72">
        <v>37.890520000000002</v>
      </c>
      <c r="AT72">
        <v>15.000002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2952.2221419999992</v>
      </c>
    </row>
    <row r="73" spans="1:117">
      <c r="A73" t="s">
        <v>115</v>
      </c>
      <c r="B73">
        <v>0</v>
      </c>
      <c r="C73">
        <v>0</v>
      </c>
      <c r="D73">
        <v>48.878290999999997</v>
      </c>
      <c r="E73">
        <v>0</v>
      </c>
      <c r="F73">
        <v>0</v>
      </c>
      <c r="G73">
        <v>58.184190999999998</v>
      </c>
      <c r="H73">
        <v>0</v>
      </c>
      <c r="I73">
        <v>0</v>
      </c>
      <c r="J73">
        <v>76.039376000000004</v>
      </c>
      <c r="K73">
        <v>548.71594800000003</v>
      </c>
      <c r="L73">
        <v>422.44378499999999</v>
      </c>
      <c r="M73">
        <v>96.955943000000005</v>
      </c>
      <c r="N73">
        <v>124.384996</v>
      </c>
      <c r="O73">
        <v>130.58071699999999</v>
      </c>
      <c r="P73">
        <v>148.982313</v>
      </c>
      <c r="Q73">
        <v>22.630299000000001</v>
      </c>
      <c r="R73">
        <v>21.929378</v>
      </c>
      <c r="S73">
        <v>27.63898</v>
      </c>
      <c r="T73">
        <v>3.0945860000000001</v>
      </c>
      <c r="U73">
        <v>279</v>
      </c>
      <c r="V73">
        <v>12.927</v>
      </c>
      <c r="W73">
        <v>32.170999999999999</v>
      </c>
      <c r="X73">
        <v>131.125</v>
      </c>
      <c r="Y73">
        <v>0</v>
      </c>
      <c r="Z73">
        <v>6.5208000000000004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49.506309000000002</v>
      </c>
      <c r="AH73">
        <v>179.96245400000001</v>
      </c>
      <c r="AI73">
        <v>16.783217</v>
      </c>
      <c r="AJ73">
        <v>0</v>
      </c>
      <c r="AK73">
        <v>68.158760999999998</v>
      </c>
      <c r="AL73">
        <v>83.664000000000001</v>
      </c>
      <c r="AM73">
        <v>0</v>
      </c>
      <c r="AN73">
        <v>1.169503</v>
      </c>
      <c r="AO73">
        <v>4.851</v>
      </c>
      <c r="AP73">
        <v>7.6859999999999999</v>
      </c>
      <c r="AQ73">
        <v>0</v>
      </c>
      <c r="AR73">
        <v>34.776000000000003</v>
      </c>
      <c r="AS73">
        <v>37.890520000000002</v>
      </c>
      <c r="AT73">
        <v>15.000002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2950.6963949999995</v>
      </c>
    </row>
    <row r="74" spans="1:117">
      <c r="A74" t="s">
        <v>116</v>
      </c>
      <c r="B74">
        <v>0</v>
      </c>
      <c r="C74">
        <v>0</v>
      </c>
      <c r="D74">
        <v>48.878290999999997</v>
      </c>
      <c r="E74">
        <v>0</v>
      </c>
      <c r="F74">
        <v>0</v>
      </c>
      <c r="G74">
        <v>58.184190999999998</v>
      </c>
      <c r="H74">
        <v>0</v>
      </c>
      <c r="I74">
        <v>0</v>
      </c>
      <c r="J74">
        <v>76.039376000000004</v>
      </c>
      <c r="K74">
        <v>548.71594800000003</v>
      </c>
      <c r="L74">
        <v>422.44378499999999</v>
      </c>
      <c r="M74">
        <v>96.955943000000005</v>
      </c>
      <c r="N74">
        <v>124.384996</v>
      </c>
      <c r="O74">
        <v>130.58071699999999</v>
      </c>
      <c r="P74">
        <v>148.982313</v>
      </c>
      <c r="Q74">
        <v>22.630299000000001</v>
      </c>
      <c r="R74">
        <v>21.929378</v>
      </c>
      <c r="S74">
        <v>27.63898</v>
      </c>
      <c r="T74">
        <v>3.0945860000000001</v>
      </c>
      <c r="U74">
        <v>279</v>
      </c>
      <c r="V74">
        <v>12.927</v>
      </c>
      <c r="W74">
        <v>32.170999999999999</v>
      </c>
      <c r="X74">
        <v>136.37</v>
      </c>
      <c r="Y74">
        <v>0</v>
      </c>
      <c r="Z74">
        <v>6.5208000000000004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49.506309000000002</v>
      </c>
      <c r="AH74">
        <v>179.96245400000001</v>
      </c>
      <c r="AI74">
        <v>16.783217</v>
      </c>
      <c r="AJ74">
        <v>0</v>
      </c>
      <c r="AK74">
        <v>68.158760999999998</v>
      </c>
      <c r="AL74">
        <v>83.664000000000001</v>
      </c>
      <c r="AM74">
        <v>0</v>
      </c>
      <c r="AN74">
        <v>1.169503</v>
      </c>
      <c r="AO74">
        <v>4.851</v>
      </c>
      <c r="AP74">
        <v>7.6859999999999999</v>
      </c>
      <c r="AQ74">
        <v>0</v>
      </c>
      <c r="AR74">
        <v>34.776000000000003</v>
      </c>
      <c r="AS74">
        <v>37.890520000000002</v>
      </c>
      <c r="AT74">
        <v>15.000002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2955.9413949999994</v>
      </c>
    </row>
    <row r="75" spans="1:117">
      <c r="A75" t="s">
        <v>117</v>
      </c>
      <c r="B75">
        <v>0</v>
      </c>
      <c r="C75">
        <v>0</v>
      </c>
      <c r="D75">
        <v>49.138975000000002</v>
      </c>
      <c r="E75">
        <v>0</v>
      </c>
      <c r="F75">
        <v>0</v>
      </c>
      <c r="G75">
        <v>58.184190999999998</v>
      </c>
      <c r="H75">
        <v>0</v>
      </c>
      <c r="I75">
        <v>0</v>
      </c>
      <c r="J75">
        <v>76.039376000000004</v>
      </c>
      <c r="K75">
        <v>548.71594800000003</v>
      </c>
      <c r="L75">
        <v>422.44378499999999</v>
      </c>
      <c r="M75">
        <v>96.955943000000005</v>
      </c>
      <c r="N75">
        <v>124.384996</v>
      </c>
      <c r="O75">
        <v>130.58071699999999</v>
      </c>
      <c r="P75">
        <v>148.982313</v>
      </c>
      <c r="Q75">
        <v>22.630299000000001</v>
      </c>
      <c r="R75">
        <v>21.929378</v>
      </c>
      <c r="S75">
        <v>27.63898</v>
      </c>
      <c r="T75">
        <v>3.0945860000000001</v>
      </c>
      <c r="U75">
        <v>279</v>
      </c>
      <c r="V75">
        <v>12.927</v>
      </c>
      <c r="W75">
        <v>38.241</v>
      </c>
      <c r="X75">
        <v>136.37</v>
      </c>
      <c r="Y75">
        <v>0</v>
      </c>
      <c r="Z75">
        <v>6.5208000000000004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49.506309000000002</v>
      </c>
      <c r="AH75">
        <v>179.96245400000001</v>
      </c>
      <c r="AI75">
        <v>18.308964</v>
      </c>
      <c r="AJ75">
        <v>0</v>
      </c>
      <c r="AK75">
        <v>68.158760999999998</v>
      </c>
      <c r="AL75">
        <v>83.664000000000001</v>
      </c>
      <c r="AM75">
        <v>0</v>
      </c>
      <c r="AN75">
        <v>1.169503</v>
      </c>
      <c r="AO75">
        <v>4.41</v>
      </c>
      <c r="AP75">
        <v>7.6859999999999999</v>
      </c>
      <c r="AQ75">
        <v>0</v>
      </c>
      <c r="AR75">
        <v>34.776000000000003</v>
      </c>
      <c r="AS75">
        <v>37.890520000000002</v>
      </c>
      <c r="AT75">
        <v>15.000002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2963.3568259999993</v>
      </c>
    </row>
    <row r="76" spans="1:117">
      <c r="A76" t="s">
        <v>118</v>
      </c>
      <c r="B76">
        <v>0</v>
      </c>
      <c r="C76">
        <v>0</v>
      </c>
      <c r="D76">
        <v>49.138975000000002</v>
      </c>
      <c r="E76">
        <v>0</v>
      </c>
      <c r="F76">
        <v>0</v>
      </c>
      <c r="G76">
        <v>58.184190999999998</v>
      </c>
      <c r="H76">
        <v>0</v>
      </c>
      <c r="I76">
        <v>0</v>
      </c>
      <c r="J76">
        <v>76.039376000000004</v>
      </c>
      <c r="K76">
        <v>548.71594800000003</v>
      </c>
      <c r="L76">
        <v>422.44378499999999</v>
      </c>
      <c r="M76">
        <v>96.955943000000005</v>
      </c>
      <c r="N76">
        <v>124.384996</v>
      </c>
      <c r="O76">
        <v>130.58071699999999</v>
      </c>
      <c r="P76">
        <v>148.982313</v>
      </c>
      <c r="Q76">
        <v>22.630299000000001</v>
      </c>
      <c r="R76">
        <v>21.929378</v>
      </c>
      <c r="S76">
        <v>27.63898</v>
      </c>
      <c r="T76">
        <v>3.0945860000000001</v>
      </c>
      <c r="U76">
        <v>279</v>
      </c>
      <c r="V76">
        <v>12.927</v>
      </c>
      <c r="W76">
        <v>38.241</v>
      </c>
      <c r="X76">
        <v>141.61500000000001</v>
      </c>
      <c r="Y76">
        <v>0</v>
      </c>
      <c r="Z76">
        <v>13.041600000000001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49.506309000000002</v>
      </c>
      <c r="AH76">
        <v>179.96245400000001</v>
      </c>
      <c r="AI76">
        <v>79.338843999999995</v>
      </c>
      <c r="AJ76">
        <v>0</v>
      </c>
      <c r="AK76">
        <v>68.158760999999998</v>
      </c>
      <c r="AL76">
        <v>83.664000000000001</v>
      </c>
      <c r="AM76">
        <v>6.1844140000000003</v>
      </c>
      <c r="AN76">
        <v>1.169503</v>
      </c>
      <c r="AO76">
        <v>4.1159999999999997</v>
      </c>
      <c r="AP76">
        <v>7.6859999999999999</v>
      </c>
      <c r="AQ76">
        <v>0</v>
      </c>
      <c r="AR76">
        <v>34.776000000000003</v>
      </c>
      <c r="AS76">
        <v>37.890520000000002</v>
      </c>
      <c r="AT76">
        <v>15.000002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3042.0429199999994</v>
      </c>
    </row>
    <row r="77" spans="1:117">
      <c r="A77" t="s">
        <v>119</v>
      </c>
      <c r="B77">
        <v>0</v>
      </c>
      <c r="C77">
        <v>0</v>
      </c>
      <c r="D77">
        <v>49.138975000000002</v>
      </c>
      <c r="E77">
        <v>0</v>
      </c>
      <c r="F77">
        <v>0</v>
      </c>
      <c r="G77">
        <v>58.184190999999998</v>
      </c>
      <c r="H77">
        <v>0</v>
      </c>
      <c r="I77">
        <v>0</v>
      </c>
      <c r="J77">
        <v>76.039376000000004</v>
      </c>
      <c r="K77">
        <v>548.71594800000003</v>
      </c>
      <c r="L77">
        <v>422.44378499999999</v>
      </c>
      <c r="M77">
        <v>96.955943000000005</v>
      </c>
      <c r="N77">
        <v>124.384996</v>
      </c>
      <c r="O77">
        <v>130.58071699999999</v>
      </c>
      <c r="P77">
        <v>148.982313</v>
      </c>
      <c r="Q77">
        <v>22.630299000000001</v>
      </c>
      <c r="R77">
        <v>21.929378</v>
      </c>
      <c r="S77">
        <v>27.63898</v>
      </c>
      <c r="T77">
        <v>3.0945860000000001</v>
      </c>
      <c r="U77">
        <v>279</v>
      </c>
      <c r="V77">
        <v>12.927</v>
      </c>
      <c r="W77">
        <v>38.241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49.506309000000002</v>
      </c>
      <c r="AH77">
        <v>179.96245400000001</v>
      </c>
      <c r="AI77">
        <v>79.338843999999995</v>
      </c>
      <c r="AJ77">
        <v>0</v>
      </c>
      <c r="AK77">
        <v>68.158760999999998</v>
      </c>
      <c r="AL77">
        <v>83.664000000000001</v>
      </c>
      <c r="AM77">
        <v>11.258804</v>
      </c>
      <c r="AN77">
        <v>1.169503</v>
      </c>
      <c r="AO77">
        <v>3.528</v>
      </c>
      <c r="AP77">
        <v>7.6859999999999999</v>
      </c>
      <c r="AQ77">
        <v>0</v>
      </c>
      <c r="AR77">
        <v>34.776000000000003</v>
      </c>
      <c r="AS77">
        <v>37.890520000000002</v>
      </c>
      <c r="AT77">
        <v>15.000003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3046.6958859999995</v>
      </c>
    </row>
    <row r="78" spans="1:117">
      <c r="A78" t="s">
        <v>120</v>
      </c>
      <c r="B78">
        <v>0</v>
      </c>
      <c r="C78">
        <v>0</v>
      </c>
      <c r="D78">
        <v>49.138975000000002</v>
      </c>
      <c r="E78">
        <v>0</v>
      </c>
      <c r="F78">
        <v>0</v>
      </c>
      <c r="G78">
        <v>58.184190999999998</v>
      </c>
      <c r="H78">
        <v>0</v>
      </c>
      <c r="I78">
        <v>0</v>
      </c>
      <c r="J78">
        <v>76.039376000000004</v>
      </c>
      <c r="K78">
        <v>548.71594800000003</v>
      </c>
      <c r="L78">
        <v>422.44378499999999</v>
      </c>
      <c r="M78">
        <v>96.955943000000005</v>
      </c>
      <c r="N78">
        <v>124.384996</v>
      </c>
      <c r="O78">
        <v>130.58071699999999</v>
      </c>
      <c r="P78">
        <v>148.982313</v>
      </c>
      <c r="Q78">
        <v>22.630299000000001</v>
      </c>
      <c r="R78">
        <v>21.929378</v>
      </c>
      <c r="S78">
        <v>27.63898</v>
      </c>
      <c r="T78">
        <v>3.0945860000000001</v>
      </c>
      <c r="U78">
        <v>279</v>
      </c>
      <c r="V78">
        <v>12.927</v>
      </c>
      <c r="W78">
        <v>39.454999999999998</v>
      </c>
      <c r="X78">
        <v>148.30237500000001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49.506309000000002</v>
      </c>
      <c r="AH78">
        <v>182.023943</v>
      </c>
      <c r="AI78">
        <v>79.338843999999995</v>
      </c>
      <c r="AJ78">
        <v>0</v>
      </c>
      <c r="AK78">
        <v>68.158760999999998</v>
      </c>
      <c r="AL78">
        <v>83.664000000000001</v>
      </c>
      <c r="AM78">
        <v>18.838674000000001</v>
      </c>
      <c r="AN78">
        <v>1.169503</v>
      </c>
      <c r="AO78">
        <v>3.528</v>
      </c>
      <c r="AP78">
        <v>7.6859999999999999</v>
      </c>
      <c r="AQ78">
        <v>0</v>
      </c>
      <c r="AR78">
        <v>34.776000000000003</v>
      </c>
      <c r="AS78">
        <v>39.469290999999998</v>
      </c>
      <c r="AT78">
        <v>15.000018000000001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3075.0405139999998</v>
      </c>
    </row>
    <row r="79" spans="1:117">
      <c r="A79" t="s">
        <v>121</v>
      </c>
      <c r="B79">
        <v>0</v>
      </c>
      <c r="C79">
        <v>0</v>
      </c>
      <c r="D79">
        <v>49.138975000000002</v>
      </c>
      <c r="E79">
        <v>0</v>
      </c>
      <c r="F79">
        <v>0</v>
      </c>
      <c r="G79">
        <v>58.184190999999998</v>
      </c>
      <c r="H79">
        <v>0</v>
      </c>
      <c r="I79">
        <v>0</v>
      </c>
      <c r="J79">
        <v>76.039376000000004</v>
      </c>
      <c r="K79">
        <v>548.71594800000003</v>
      </c>
      <c r="L79">
        <v>422.44378499999999</v>
      </c>
      <c r="M79">
        <v>96.955943000000005</v>
      </c>
      <c r="N79">
        <v>124.384996</v>
      </c>
      <c r="O79">
        <v>130.58071699999999</v>
      </c>
      <c r="P79">
        <v>148.982313</v>
      </c>
      <c r="Q79">
        <v>21.019770000000001</v>
      </c>
      <c r="R79">
        <v>21.929378</v>
      </c>
      <c r="S79">
        <v>27.63898</v>
      </c>
      <c r="T79">
        <v>3.0945860000000001</v>
      </c>
      <c r="U79">
        <v>279</v>
      </c>
      <c r="V79">
        <v>12.927</v>
      </c>
      <c r="W79">
        <v>39.454999999999998</v>
      </c>
      <c r="X79">
        <v>148.30237500000001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49.506309000000002</v>
      </c>
      <c r="AH79">
        <v>182.023943</v>
      </c>
      <c r="AI79">
        <v>79.338843999999995</v>
      </c>
      <c r="AJ79">
        <v>0</v>
      </c>
      <c r="AK79">
        <v>68.158760999999998</v>
      </c>
      <c r="AL79">
        <v>83.664000000000001</v>
      </c>
      <c r="AM79">
        <v>18.838674000000001</v>
      </c>
      <c r="AN79">
        <v>1.169503</v>
      </c>
      <c r="AO79">
        <v>3.528</v>
      </c>
      <c r="AP79">
        <v>7.6859999999999999</v>
      </c>
      <c r="AQ79">
        <v>0</v>
      </c>
      <c r="AR79">
        <v>34.776000000000003</v>
      </c>
      <c r="AS79">
        <v>39.469290999999998</v>
      </c>
      <c r="AT79">
        <v>15.000018000000001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3073.4299849999998</v>
      </c>
    </row>
    <row r="80" spans="1:117">
      <c r="A80" t="s">
        <v>122</v>
      </c>
      <c r="B80">
        <v>0</v>
      </c>
      <c r="C80">
        <v>0</v>
      </c>
      <c r="D80">
        <v>49.138975000000002</v>
      </c>
      <c r="E80">
        <v>0</v>
      </c>
      <c r="F80">
        <v>0</v>
      </c>
      <c r="G80">
        <v>58.184190999999998</v>
      </c>
      <c r="H80">
        <v>0</v>
      </c>
      <c r="I80">
        <v>0</v>
      </c>
      <c r="J80">
        <v>77.397221999999999</v>
      </c>
      <c r="K80">
        <v>548.71594800000003</v>
      </c>
      <c r="L80">
        <v>422.44378499999999</v>
      </c>
      <c r="M80">
        <v>96.955943000000005</v>
      </c>
      <c r="N80">
        <v>124.384996</v>
      </c>
      <c r="O80">
        <v>130.58071699999999</v>
      </c>
      <c r="P80">
        <v>148.982313</v>
      </c>
      <c r="Q80">
        <v>21.019770000000001</v>
      </c>
      <c r="R80">
        <v>21.929378</v>
      </c>
      <c r="S80">
        <v>27.63898</v>
      </c>
      <c r="T80">
        <v>3.0945860000000001</v>
      </c>
      <c r="U80">
        <v>279</v>
      </c>
      <c r="V80">
        <v>12.927</v>
      </c>
      <c r="W80">
        <v>42.49</v>
      </c>
      <c r="X80">
        <v>148.30237500000001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49.506309000000002</v>
      </c>
      <c r="AH80">
        <v>182.023943</v>
      </c>
      <c r="AI80">
        <v>79.338843999999995</v>
      </c>
      <c r="AJ80">
        <v>0</v>
      </c>
      <c r="AK80">
        <v>68.158760999999998</v>
      </c>
      <c r="AL80">
        <v>83.664000000000001</v>
      </c>
      <c r="AM80">
        <v>18.838674000000001</v>
      </c>
      <c r="AN80">
        <v>1.169503</v>
      </c>
      <c r="AO80">
        <v>3.528</v>
      </c>
      <c r="AP80">
        <v>7.6859999999999999</v>
      </c>
      <c r="AQ80">
        <v>0</v>
      </c>
      <c r="AR80">
        <v>34.776000000000003</v>
      </c>
      <c r="AS80">
        <v>39.469290999999998</v>
      </c>
      <c r="AT80">
        <v>15.000031999999999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3077.8228449999992</v>
      </c>
    </row>
    <row r="81" spans="1:117">
      <c r="A81" t="s">
        <v>123</v>
      </c>
      <c r="B81">
        <v>0</v>
      </c>
      <c r="C81">
        <v>0</v>
      </c>
      <c r="D81">
        <v>49.138975000000002</v>
      </c>
      <c r="E81">
        <v>0</v>
      </c>
      <c r="F81">
        <v>0</v>
      </c>
      <c r="G81">
        <v>58.184190999999998</v>
      </c>
      <c r="H81">
        <v>0</v>
      </c>
      <c r="I81">
        <v>0</v>
      </c>
      <c r="J81">
        <v>77.397221999999999</v>
      </c>
      <c r="K81">
        <v>548.71594800000003</v>
      </c>
      <c r="L81">
        <v>422.44378499999999</v>
      </c>
      <c r="M81">
        <v>96.955943000000005</v>
      </c>
      <c r="N81">
        <v>124.384996</v>
      </c>
      <c r="O81">
        <v>130.58071699999999</v>
      </c>
      <c r="P81">
        <v>148.982313</v>
      </c>
      <c r="Q81">
        <v>21.019770000000001</v>
      </c>
      <c r="R81">
        <v>21.929378</v>
      </c>
      <c r="S81">
        <v>27.63898</v>
      </c>
      <c r="T81">
        <v>3.0945860000000001</v>
      </c>
      <c r="U81">
        <v>279</v>
      </c>
      <c r="V81">
        <v>12.927</v>
      </c>
      <c r="W81">
        <v>42.49</v>
      </c>
      <c r="X81">
        <v>148.30237500000001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49.506309000000002</v>
      </c>
      <c r="AH81">
        <v>182.023943</v>
      </c>
      <c r="AI81">
        <v>79.338843999999995</v>
      </c>
      <c r="AJ81">
        <v>0</v>
      </c>
      <c r="AK81">
        <v>68.158760999999998</v>
      </c>
      <c r="AL81">
        <v>79.376220000000004</v>
      </c>
      <c r="AM81">
        <v>18.838674000000001</v>
      </c>
      <c r="AN81">
        <v>1.169503</v>
      </c>
      <c r="AO81">
        <v>3.528</v>
      </c>
      <c r="AP81">
        <v>7.6859999999999999</v>
      </c>
      <c r="AQ81">
        <v>0</v>
      </c>
      <c r="AR81">
        <v>34.776000000000003</v>
      </c>
      <c r="AS81">
        <v>39.469290999999998</v>
      </c>
      <c r="AT81">
        <v>15.000012999999999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3073.5350459999991</v>
      </c>
    </row>
    <row r="82" spans="1:117">
      <c r="A82" t="s">
        <v>124</v>
      </c>
      <c r="B82">
        <v>0</v>
      </c>
      <c r="C82">
        <v>0</v>
      </c>
      <c r="D82">
        <v>49.790686000000001</v>
      </c>
      <c r="E82">
        <v>0</v>
      </c>
      <c r="F82">
        <v>0</v>
      </c>
      <c r="G82">
        <v>58.184190999999998</v>
      </c>
      <c r="H82">
        <v>0</v>
      </c>
      <c r="I82">
        <v>0</v>
      </c>
      <c r="J82">
        <v>77.397221999999999</v>
      </c>
      <c r="K82">
        <v>548.71594800000003</v>
      </c>
      <c r="L82">
        <v>422.44378499999999</v>
      </c>
      <c r="M82">
        <v>96.955943000000005</v>
      </c>
      <c r="N82">
        <v>124.384996</v>
      </c>
      <c r="O82">
        <v>130.58071699999999</v>
      </c>
      <c r="P82">
        <v>148.982313</v>
      </c>
      <c r="Q82">
        <v>21.019770000000001</v>
      </c>
      <c r="R82">
        <v>21.929378</v>
      </c>
      <c r="S82">
        <v>27.63898</v>
      </c>
      <c r="T82">
        <v>3.0945860000000001</v>
      </c>
      <c r="U82">
        <v>279</v>
      </c>
      <c r="V82">
        <v>12.927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49.506309000000002</v>
      </c>
      <c r="AH82">
        <v>182.023943</v>
      </c>
      <c r="AI82">
        <v>22.886205</v>
      </c>
      <c r="AJ82">
        <v>0</v>
      </c>
      <c r="AK82">
        <v>68.158760999999998</v>
      </c>
      <c r="AL82">
        <v>79.376220000000004</v>
      </c>
      <c r="AM82">
        <v>18.838674000000001</v>
      </c>
      <c r="AN82">
        <v>1.169503</v>
      </c>
      <c r="AO82">
        <v>3.528</v>
      </c>
      <c r="AP82">
        <v>7.6859999999999999</v>
      </c>
      <c r="AQ82">
        <v>0</v>
      </c>
      <c r="AR82">
        <v>34.776000000000003</v>
      </c>
      <c r="AS82">
        <v>39.469290999999998</v>
      </c>
      <c r="AT82">
        <v>15.000018000000001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3019.5551229999996</v>
      </c>
    </row>
    <row r="83" spans="1:117">
      <c r="A83" t="s">
        <v>125</v>
      </c>
      <c r="B83">
        <v>0</v>
      </c>
      <c r="C83">
        <v>0</v>
      </c>
      <c r="D83">
        <v>49.790685000000003</v>
      </c>
      <c r="E83">
        <v>0</v>
      </c>
      <c r="F83">
        <v>0</v>
      </c>
      <c r="G83">
        <v>58.184190999999998</v>
      </c>
      <c r="H83">
        <v>0</v>
      </c>
      <c r="I83">
        <v>0</v>
      </c>
      <c r="J83">
        <v>77.397221999999999</v>
      </c>
      <c r="K83">
        <v>548.71594800000003</v>
      </c>
      <c r="L83">
        <v>422.44378499999999</v>
      </c>
      <c r="M83">
        <v>96.955943000000005</v>
      </c>
      <c r="N83">
        <v>124.384996</v>
      </c>
      <c r="O83">
        <v>130.58071699999999</v>
      </c>
      <c r="P83">
        <v>148.982313</v>
      </c>
      <c r="Q83">
        <v>21.019770000000001</v>
      </c>
      <c r="R83">
        <v>21.929378</v>
      </c>
      <c r="S83">
        <v>27.63898</v>
      </c>
      <c r="T83">
        <v>3.0945860000000001</v>
      </c>
      <c r="U83">
        <v>279</v>
      </c>
      <c r="V83">
        <v>12.927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49.506309000000002</v>
      </c>
      <c r="AH83">
        <v>182.023943</v>
      </c>
      <c r="AI83">
        <v>22.886205</v>
      </c>
      <c r="AJ83">
        <v>0</v>
      </c>
      <c r="AK83">
        <v>68.158760999999998</v>
      </c>
      <c r="AL83">
        <v>79.376220000000004</v>
      </c>
      <c r="AM83">
        <v>18.838674000000001</v>
      </c>
      <c r="AN83">
        <v>1.169503</v>
      </c>
      <c r="AO83">
        <v>3.234</v>
      </c>
      <c r="AP83">
        <v>7.6859999999999999</v>
      </c>
      <c r="AQ83">
        <v>0</v>
      </c>
      <c r="AR83">
        <v>34.776000000000003</v>
      </c>
      <c r="AS83">
        <v>39.469290999999998</v>
      </c>
      <c r="AT83">
        <v>15.000018000000001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3019.2611219999999</v>
      </c>
    </row>
    <row r="84" spans="1:117">
      <c r="A84" t="s">
        <v>126</v>
      </c>
      <c r="B84">
        <v>0</v>
      </c>
      <c r="C84">
        <v>0</v>
      </c>
      <c r="D84">
        <v>49.790686999999998</v>
      </c>
      <c r="E84">
        <v>0</v>
      </c>
      <c r="F84">
        <v>0</v>
      </c>
      <c r="G84">
        <v>58.184190999999998</v>
      </c>
      <c r="H84">
        <v>0</v>
      </c>
      <c r="I84">
        <v>0</v>
      </c>
      <c r="J84">
        <v>77.397221999999999</v>
      </c>
      <c r="K84">
        <v>548.71594800000003</v>
      </c>
      <c r="L84">
        <v>422.44378499999999</v>
      </c>
      <c r="M84">
        <v>96.955943000000005</v>
      </c>
      <c r="N84">
        <v>124.384996</v>
      </c>
      <c r="O84">
        <v>130.58071699999999</v>
      </c>
      <c r="P84">
        <v>148.982313</v>
      </c>
      <c r="Q84">
        <v>21.019770000000001</v>
      </c>
      <c r="R84">
        <v>21.929378</v>
      </c>
      <c r="S84">
        <v>27.63898</v>
      </c>
      <c r="T84">
        <v>3.0945860000000001</v>
      </c>
      <c r="U84">
        <v>279</v>
      </c>
      <c r="V84">
        <v>12.927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49.506309000000002</v>
      </c>
      <c r="AH84">
        <v>182.023943</v>
      </c>
      <c r="AI84">
        <v>22.886205</v>
      </c>
      <c r="AJ84">
        <v>0</v>
      </c>
      <c r="AK84">
        <v>68.158760999999998</v>
      </c>
      <c r="AL84">
        <v>79.376220000000004</v>
      </c>
      <c r="AM84">
        <v>18.838674000000001</v>
      </c>
      <c r="AN84">
        <v>1.169503</v>
      </c>
      <c r="AO84">
        <v>3.234</v>
      </c>
      <c r="AP84">
        <v>7.6859999999999999</v>
      </c>
      <c r="AQ84">
        <v>0</v>
      </c>
      <c r="AR84">
        <v>34.776000000000003</v>
      </c>
      <c r="AS84">
        <v>39.469290999999998</v>
      </c>
      <c r="AT84">
        <v>15.000018000000001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3019.2611239999997</v>
      </c>
    </row>
    <row r="85" spans="1:117">
      <c r="A85" t="s">
        <v>127</v>
      </c>
      <c r="B85">
        <v>0</v>
      </c>
      <c r="C85">
        <v>0</v>
      </c>
      <c r="D85">
        <v>49.790686999999998</v>
      </c>
      <c r="E85">
        <v>0</v>
      </c>
      <c r="F85">
        <v>0</v>
      </c>
      <c r="G85">
        <v>58.184190000000001</v>
      </c>
      <c r="H85">
        <v>0</v>
      </c>
      <c r="I85">
        <v>0</v>
      </c>
      <c r="J85">
        <v>77.397221999999999</v>
      </c>
      <c r="K85">
        <v>548.71594800000003</v>
      </c>
      <c r="L85">
        <v>422.44378499999999</v>
      </c>
      <c r="M85">
        <v>96.955943000000005</v>
      </c>
      <c r="N85">
        <v>124.384996</v>
      </c>
      <c r="O85">
        <v>130.58071699999999</v>
      </c>
      <c r="P85">
        <v>148.982313</v>
      </c>
      <c r="Q85">
        <v>21.019770000000001</v>
      </c>
      <c r="R85">
        <v>21.929378</v>
      </c>
      <c r="S85">
        <v>27.63898</v>
      </c>
      <c r="T85">
        <v>3.0945860000000001</v>
      </c>
      <c r="U85">
        <v>279</v>
      </c>
      <c r="V85">
        <v>12.927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49.506309000000002</v>
      </c>
      <c r="AH85">
        <v>182.023943</v>
      </c>
      <c r="AI85">
        <v>22.886205</v>
      </c>
      <c r="AJ85">
        <v>0</v>
      </c>
      <c r="AK85">
        <v>68.158760999999998</v>
      </c>
      <c r="AL85">
        <v>79.376220000000004</v>
      </c>
      <c r="AM85">
        <v>18.838674000000001</v>
      </c>
      <c r="AN85">
        <v>1.169503</v>
      </c>
      <c r="AO85">
        <v>3.234</v>
      </c>
      <c r="AP85">
        <v>7.6859999999999999</v>
      </c>
      <c r="AQ85">
        <v>0</v>
      </c>
      <c r="AR85">
        <v>34.776000000000003</v>
      </c>
      <c r="AS85">
        <v>39.469290999999998</v>
      </c>
      <c r="AT85">
        <v>15.000018000000001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3019.2611229999998</v>
      </c>
    </row>
    <row r="86" spans="1:117">
      <c r="A86" t="s">
        <v>128</v>
      </c>
      <c r="B86">
        <v>0</v>
      </c>
      <c r="C86">
        <v>0</v>
      </c>
      <c r="D86">
        <v>49.790686999999998</v>
      </c>
      <c r="E86">
        <v>0</v>
      </c>
      <c r="F86">
        <v>0</v>
      </c>
      <c r="G86">
        <v>58.852975000000001</v>
      </c>
      <c r="H86">
        <v>0</v>
      </c>
      <c r="I86">
        <v>0</v>
      </c>
      <c r="J86">
        <v>77.397221999999999</v>
      </c>
      <c r="K86">
        <v>548.71594800000003</v>
      </c>
      <c r="L86">
        <v>422.44378499999999</v>
      </c>
      <c r="M86">
        <v>48.427970999999999</v>
      </c>
      <c r="N86">
        <v>124.384996</v>
      </c>
      <c r="O86">
        <v>130.58071699999999</v>
      </c>
      <c r="P86">
        <v>148.982313</v>
      </c>
      <c r="Q86">
        <v>21.019770000000001</v>
      </c>
      <c r="R86">
        <v>21.929378</v>
      </c>
      <c r="S86">
        <v>27.63898</v>
      </c>
      <c r="T86">
        <v>3.0945860000000001</v>
      </c>
      <c r="U86">
        <v>279</v>
      </c>
      <c r="V86">
        <v>12.927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49.506309000000002</v>
      </c>
      <c r="AH86">
        <v>179.96245400000001</v>
      </c>
      <c r="AI86">
        <v>22.886205</v>
      </c>
      <c r="AJ86">
        <v>0</v>
      </c>
      <c r="AK86">
        <v>68.158760999999998</v>
      </c>
      <c r="AL86">
        <v>79.376220000000004</v>
      </c>
      <c r="AM86">
        <v>18.800616000000002</v>
      </c>
      <c r="AN86">
        <v>1.169503</v>
      </c>
      <c r="AO86">
        <v>3.234</v>
      </c>
      <c r="AP86">
        <v>7.6859999999999999</v>
      </c>
      <c r="AQ86">
        <v>0</v>
      </c>
      <c r="AR86">
        <v>34.776000000000003</v>
      </c>
      <c r="AS86">
        <v>37.890520000000002</v>
      </c>
      <c r="AT86">
        <v>15.000018000000001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2948.5923349999998</v>
      </c>
    </row>
    <row r="87" spans="1:117">
      <c r="A87" t="s">
        <v>129</v>
      </c>
      <c r="B87">
        <v>0</v>
      </c>
      <c r="C87">
        <v>0</v>
      </c>
      <c r="D87">
        <v>49.790686999999998</v>
      </c>
      <c r="E87">
        <v>0</v>
      </c>
      <c r="F87">
        <v>0</v>
      </c>
      <c r="G87">
        <v>58.852975000000001</v>
      </c>
      <c r="H87">
        <v>0</v>
      </c>
      <c r="I87">
        <v>0</v>
      </c>
      <c r="J87">
        <v>77.397221999999999</v>
      </c>
      <c r="K87">
        <v>548.71594800000003</v>
      </c>
      <c r="L87">
        <v>422.44378499999999</v>
      </c>
      <c r="M87">
        <v>48.427970999999999</v>
      </c>
      <c r="N87">
        <v>124.384996</v>
      </c>
      <c r="O87">
        <v>130.58071699999999</v>
      </c>
      <c r="P87">
        <v>148.982313</v>
      </c>
      <c r="Q87">
        <v>21.019770000000001</v>
      </c>
      <c r="R87">
        <v>21.929378</v>
      </c>
      <c r="S87">
        <v>27.63898</v>
      </c>
      <c r="T87">
        <v>3.0945860000000001</v>
      </c>
      <c r="U87">
        <v>279</v>
      </c>
      <c r="V87">
        <v>12.927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49.506309000000002</v>
      </c>
      <c r="AH87">
        <v>179.96245400000001</v>
      </c>
      <c r="AI87">
        <v>22.886205</v>
      </c>
      <c r="AJ87">
        <v>0</v>
      </c>
      <c r="AK87">
        <v>68.158760999999998</v>
      </c>
      <c r="AL87">
        <v>79.376220000000004</v>
      </c>
      <c r="AM87">
        <v>18.800616000000002</v>
      </c>
      <c r="AN87">
        <v>1.169503</v>
      </c>
      <c r="AO87">
        <v>3.528</v>
      </c>
      <c r="AP87">
        <v>5.6364000000000001</v>
      </c>
      <c r="AQ87">
        <v>0</v>
      </c>
      <c r="AR87">
        <v>34.776000000000003</v>
      </c>
      <c r="AS87">
        <v>37.890520000000002</v>
      </c>
      <c r="AT87">
        <v>15.000018000000001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2946.8367349999994</v>
      </c>
    </row>
    <row r="88" spans="1:117">
      <c r="A88" t="s">
        <v>130</v>
      </c>
      <c r="B88">
        <v>0</v>
      </c>
      <c r="C88">
        <v>0</v>
      </c>
      <c r="D88">
        <v>49.790686999999998</v>
      </c>
      <c r="E88">
        <v>0</v>
      </c>
      <c r="F88">
        <v>0</v>
      </c>
      <c r="G88">
        <v>58.852975000000001</v>
      </c>
      <c r="H88">
        <v>0</v>
      </c>
      <c r="I88">
        <v>0</v>
      </c>
      <c r="J88">
        <v>77.397221999999999</v>
      </c>
      <c r="K88">
        <v>548.71594800000003</v>
      </c>
      <c r="L88">
        <v>422.44378499999999</v>
      </c>
      <c r="M88">
        <v>48.427970999999999</v>
      </c>
      <c r="N88">
        <v>124.384996</v>
      </c>
      <c r="O88">
        <v>130.58071699999999</v>
      </c>
      <c r="P88">
        <v>148.982313</v>
      </c>
      <c r="Q88">
        <v>21.019770000000001</v>
      </c>
      <c r="R88">
        <v>21.929378</v>
      </c>
      <c r="S88">
        <v>27.63898</v>
      </c>
      <c r="T88">
        <v>3.0945860000000001</v>
      </c>
      <c r="U88">
        <v>279</v>
      </c>
      <c r="V88">
        <v>12.927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49.506309000000002</v>
      </c>
      <c r="AH88">
        <v>179.96245400000001</v>
      </c>
      <c r="AI88">
        <v>22.886205</v>
      </c>
      <c r="AJ88">
        <v>0</v>
      </c>
      <c r="AK88">
        <v>68.158760999999998</v>
      </c>
      <c r="AL88">
        <v>79.376220000000004</v>
      </c>
      <c r="AM88">
        <v>18.800616000000002</v>
      </c>
      <c r="AN88">
        <v>1.169503</v>
      </c>
      <c r="AO88">
        <v>3.528</v>
      </c>
      <c r="AP88">
        <v>5.6364000000000001</v>
      </c>
      <c r="AQ88">
        <v>0</v>
      </c>
      <c r="AR88">
        <v>34.776000000000003</v>
      </c>
      <c r="AS88">
        <v>37.890520000000002</v>
      </c>
      <c r="AT88">
        <v>15.000018000000001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2946.8367349999994</v>
      </c>
    </row>
    <row r="89" spans="1:117">
      <c r="A89" t="s">
        <v>131</v>
      </c>
      <c r="B89">
        <v>0</v>
      </c>
      <c r="C89">
        <v>0</v>
      </c>
      <c r="D89">
        <v>49.790686999999998</v>
      </c>
      <c r="E89">
        <v>0</v>
      </c>
      <c r="F89">
        <v>0</v>
      </c>
      <c r="G89">
        <v>58.852975000000001</v>
      </c>
      <c r="H89">
        <v>0</v>
      </c>
      <c r="I89">
        <v>0</v>
      </c>
      <c r="J89">
        <v>77.397221999999999</v>
      </c>
      <c r="K89">
        <v>548.71594800000003</v>
      </c>
      <c r="L89">
        <v>422.44378499999999</v>
      </c>
      <c r="M89">
        <v>46.318060000000003</v>
      </c>
      <c r="N89">
        <v>124.384996</v>
      </c>
      <c r="O89">
        <v>130.58071699999999</v>
      </c>
      <c r="P89">
        <v>148.982313</v>
      </c>
      <c r="Q89">
        <v>21.019770000000001</v>
      </c>
      <c r="R89">
        <v>21.929378</v>
      </c>
      <c r="S89">
        <v>27.63898</v>
      </c>
      <c r="T89">
        <v>3.0945860000000001</v>
      </c>
      <c r="U89">
        <v>279</v>
      </c>
      <c r="V89">
        <v>12.927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49.506309000000002</v>
      </c>
      <c r="AH89">
        <v>179.96245400000001</v>
      </c>
      <c r="AI89">
        <v>22.886205</v>
      </c>
      <c r="AJ89">
        <v>0</v>
      </c>
      <c r="AK89">
        <v>68.158760999999998</v>
      </c>
      <c r="AL89">
        <v>79.376220000000004</v>
      </c>
      <c r="AM89">
        <v>18.800616000000002</v>
      </c>
      <c r="AN89">
        <v>1.169503</v>
      </c>
      <c r="AO89">
        <v>3.9689999999999999</v>
      </c>
      <c r="AP89">
        <v>5.6364000000000001</v>
      </c>
      <c r="AQ89">
        <v>0</v>
      </c>
      <c r="AR89">
        <v>34.776000000000003</v>
      </c>
      <c r="AS89">
        <v>37.890520000000002</v>
      </c>
      <c r="AT89">
        <v>15.000018000000001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2945.1678239999997</v>
      </c>
    </row>
    <row r="90" spans="1:117">
      <c r="A90" t="s">
        <v>132</v>
      </c>
      <c r="B90">
        <v>0</v>
      </c>
      <c r="C90">
        <v>0</v>
      </c>
      <c r="D90">
        <v>50.442396000000002</v>
      </c>
      <c r="E90">
        <v>0</v>
      </c>
      <c r="F90">
        <v>0</v>
      </c>
      <c r="G90">
        <v>58.852975000000001</v>
      </c>
      <c r="H90">
        <v>0</v>
      </c>
      <c r="I90">
        <v>0</v>
      </c>
      <c r="J90">
        <v>77.397221999999999</v>
      </c>
      <c r="K90">
        <v>548.71594800000003</v>
      </c>
      <c r="L90">
        <v>422.44378499999999</v>
      </c>
      <c r="M90">
        <v>46.318060000000003</v>
      </c>
      <c r="N90">
        <v>124.384996</v>
      </c>
      <c r="O90">
        <v>130.58071699999999</v>
      </c>
      <c r="P90">
        <v>148.982313</v>
      </c>
      <c r="Q90">
        <v>21.019770000000001</v>
      </c>
      <c r="R90">
        <v>21.929378</v>
      </c>
      <c r="S90">
        <v>27.63898</v>
      </c>
      <c r="T90">
        <v>3.0945860000000001</v>
      </c>
      <c r="U90">
        <v>279</v>
      </c>
      <c r="V90">
        <v>12.927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49.506309000000002</v>
      </c>
      <c r="AH90">
        <v>182.023943</v>
      </c>
      <c r="AI90">
        <v>22.886205</v>
      </c>
      <c r="AJ90">
        <v>0</v>
      </c>
      <c r="AK90">
        <v>68.158760999999998</v>
      </c>
      <c r="AL90">
        <v>79.376220000000004</v>
      </c>
      <c r="AM90">
        <v>18.838674000000001</v>
      </c>
      <c r="AN90">
        <v>1.169503</v>
      </c>
      <c r="AO90">
        <v>4.1159999999999997</v>
      </c>
      <c r="AP90">
        <v>5.6364000000000001</v>
      </c>
      <c r="AQ90">
        <v>0</v>
      </c>
      <c r="AR90">
        <v>34.776000000000003</v>
      </c>
      <c r="AS90">
        <v>39.469290999999998</v>
      </c>
      <c r="AT90">
        <v>15.000018000000001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2968.7761339999993</v>
      </c>
    </row>
    <row r="91" spans="1:117">
      <c r="A91" t="s">
        <v>133</v>
      </c>
      <c r="B91">
        <v>0</v>
      </c>
      <c r="C91">
        <v>0</v>
      </c>
      <c r="D91">
        <v>50.442396000000002</v>
      </c>
      <c r="E91">
        <v>0</v>
      </c>
      <c r="F91">
        <v>0</v>
      </c>
      <c r="G91">
        <v>58.852975000000001</v>
      </c>
      <c r="H91">
        <v>0</v>
      </c>
      <c r="I91">
        <v>0</v>
      </c>
      <c r="J91">
        <v>77.397221999999999</v>
      </c>
      <c r="K91">
        <v>548.71594800000003</v>
      </c>
      <c r="L91">
        <v>422.44378499999999</v>
      </c>
      <c r="M91">
        <v>46.318060000000003</v>
      </c>
      <c r="N91">
        <v>124.384996</v>
      </c>
      <c r="O91">
        <v>130.58071699999999</v>
      </c>
      <c r="P91">
        <v>148.982313</v>
      </c>
      <c r="Q91">
        <v>21.019770000000001</v>
      </c>
      <c r="R91">
        <v>21.929378</v>
      </c>
      <c r="S91">
        <v>27.63898</v>
      </c>
      <c r="T91">
        <v>3.0945860000000001</v>
      </c>
      <c r="U91">
        <v>279</v>
      </c>
      <c r="V91">
        <v>12.927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49.506309000000002</v>
      </c>
      <c r="AH91">
        <v>182.023943</v>
      </c>
      <c r="AI91">
        <v>22.886205</v>
      </c>
      <c r="AJ91">
        <v>0</v>
      </c>
      <c r="AK91">
        <v>68.158760999999998</v>
      </c>
      <c r="AL91">
        <v>79.376220000000004</v>
      </c>
      <c r="AM91">
        <v>18.838674000000001</v>
      </c>
      <c r="AN91">
        <v>1.169503</v>
      </c>
      <c r="AO91">
        <v>4.1159999999999997</v>
      </c>
      <c r="AP91">
        <v>5.6364000000000001</v>
      </c>
      <c r="AQ91">
        <v>0</v>
      </c>
      <c r="AR91">
        <v>34.776000000000003</v>
      </c>
      <c r="AS91">
        <v>39.469290999999998</v>
      </c>
      <c r="AT91">
        <v>15.000018000000001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2968.7761339999993</v>
      </c>
    </row>
    <row r="92" spans="1:117">
      <c r="A92" t="s">
        <v>134</v>
      </c>
      <c r="B92">
        <v>0</v>
      </c>
      <c r="C92">
        <v>0</v>
      </c>
      <c r="D92">
        <v>50.442396000000002</v>
      </c>
      <c r="E92">
        <v>0</v>
      </c>
      <c r="F92">
        <v>0</v>
      </c>
      <c r="G92">
        <v>58.852975000000001</v>
      </c>
      <c r="H92">
        <v>0</v>
      </c>
      <c r="I92">
        <v>0</v>
      </c>
      <c r="J92">
        <v>77.397221999999999</v>
      </c>
      <c r="K92">
        <v>548.71594800000003</v>
      </c>
      <c r="L92">
        <v>422.44378499999999</v>
      </c>
      <c r="M92">
        <v>46.318060000000003</v>
      </c>
      <c r="N92">
        <v>124.384996</v>
      </c>
      <c r="O92">
        <v>130.58071699999999</v>
      </c>
      <c r="P92">
        <v>148.982313</v>
      </c>
      <c r="Q92">
        <v>21.019770000000001</v>
      </c>
      <c r="R92">
        <v>21.929378</v>
      </c>
      <c r="S92">
        <v>27.63898</v>
      </c>
      <c r="T92">
        <v>3.0945860000000001</v>
      </c>
      <c r="U92">
        <v>279</v>
      </c>
      <c r="V92">
        <v>12.927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49.506309000000002</v>
      </c>
      <c r="AH92">
        <v>182.023943</v>
      </c>
      <c r="AI92">
        <v>22.886205</v>
      </c>
      <c r="AJ92">
        <v>0</v>
      </c>
      <c r="AK92">
        <v>68.158760999999998</v>
      </c>
      <c r="AL92">
        <v>79.376220000000004</v>
      </c>
      <c r="AM92">
        <v>18.838674000000001</v>
      </c>
      <c r="AN92">
        <v>1.169503</v>
      </c>
      <c r="AO92">
        <v>4.1159999999999997</v>
      </c>
      <c r="AP92">
        <v>5.6364000000000001</v>
      </c>
      <c r="AQ92">
        <v>0</v>
      </c>
      <c r="AR92">
        <v>34.776000000000003</v>
      </c>
      <c r="AS92">
        <v>39.469290999999998</v>
      </c>
      <c r="AT92">
        <v>15.000018000000001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2968.7761339999993</v>
      </c>
    </row>
    <row r="93" spans="1:117">
      <c r="A93" t="s">
        <v>135</v>
      </c>
      <c r="B93">
        <v>0</v>
      </c>
      <c r="C93">
        <v>0</v>
      </c>
      <c r="D93">
        <v>50.442396000000002</v>
      </c>
      <c r="E93">
        <v>0</v>
      </c>
      <c r="F93">
        <v>0</v>
      </c>
      <c r="G93">
        <v>58.852975000000001</v>
      </c>
      <c r="H93">
        <v>0</v>
      </c>
      <c r="I93">
        <v>0</v>
      </c>
      <c r="J93">
        <v>77.397221999999999</v>
      </c>
      <c r="K93">
        <v>548.71594800000003</v>
      </c>
      <c r="L93">
        <v>422.44378499999999</v>
      </c>
      <c r="M93">
        <v>46.318060000000003</v>
      </c>
      <c r="N93">
        <v>124.384996</v>
      </c>
      <c r="O93">
        <v>130.58071699999999</v>
      </c>
      <c r="P93">
        <v>148.982313</v>
      </c>
      <c r="Q93">
        <v>21.019770000000001</v>
      </c>
      <c r="R93">
        <v>21.929378</v>
      </c>
      <c r="S93">
        <v>27.63898</v>
      </c>
      <c r="T93">
        <v>3.0945860000000001</v>
      </c>
      <c r="U93">
        <v>279</v>
      </c>
      <c r="V93">
        <v>12.927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49.506309000000002</v>
      </c>
      <c r="AH93">
        <v>182.023943</v>
      </c>
      <c r="AI93">
        <v>19.529561999999999</v>
      </c>
      <c r="AJ93">
        <v>0</v>
      </c>
      <c r="AK93">
        <v>68.158760999999998</v>
      </c>
      <c r="AL93">
        <v>77.853999999999999</v>
      </c>
      <c r="AM93">
        <v>18.838674000000001</v>
      </c>
      <c r="AN93">
        <v>1.169503</v>
      </c>
      <c r="AO93">
        <v>4.41</v>
      </c>
      <c r="AP93">
        <v>5.6364000000000001</v>
      </c>
      <c r="AQ93">
        <v>0</v>
      </c>
      <c r="AR93">
        <v>34.776000000000003</v>
      </c>
      <c r="AS93">
        <v>39.469290999999998</v>
      </c>
      <c r="AT93">
        <v>15.000018000000001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2964.1912709999992</v>
      </c>
    </row>
    <row r="94" spans="1:117">
      <c r="A94" t="s">
        <v>136</v>
      </c>
      <c r="B94">
        <v>0</v>
      </c>
      <c r="C94">
        <v>0</v>
      </c>
      <c r="D94">
        <v>50.442396000000002</v>
      </c>
      <c r="E94">
        <v>0</v>
      </c>
      <c r="F94">
        <v>0</v>
      </c>
      <c r="G94">
        <v>58.852975000000001</v>
      </c>
      <c r="H94">
        <v>0</v>
      </c>
      <c r="I94">
        <v>0</v>
      </c>
      <c r="J94">
        <v>77.397221999999999</v>
      </c>
      <c r="K94">
        <v>548.71594800000003</v>
      </c>
      <c r="L94">
        <v>422.44378499999999</v>
      </c>
      <c r="M94">
        <v>46.318060000000003</v>
      </c>
      <c r="N94">
        <v>124.384996</v>
      </c>
      <c r="O94">
        <v>130.58071699999999</v>
      </c>
      <c r="P94">
        <v>148.982313</v>
      </c>
      <c r="Q94">
        <v>21.019770000000001</v>
      </c>
      <c r="R94">
        <v>21.929378</v>
      </c>
      <c r="S94">
        <v>27.63898</v>
      </c>
      <c r="T94">
        <v>3.0945860000000001</v>
      </c>
      <c r="U94">
        <v>279</v>
      </c>
      <c r="V94">
        <v>12.927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49.506309000000002</v>
      </c>
      <c r="AH94">
        <v>179.96245400000001</v>
      </c>
      <c r="AI94">
        <v>19.529561999999999</v>
      </c>
      <c r="AJ94">
        <v>0</v>
      </c>
      <c r="AK94">
        <v>68.158760999999998</v>
      </c>
      <c r="AL94">
        <v>77.853999999999999</v>
      </c>
      <c r="AM94">
        <v>12.368827</v>
      </c>
      <c r="AN94">
        <v>1.169503</v>
      </c>
      <c r="AO94">
        <v>4.41</v>
      </c>
      <c r="AP94">
        <v>5.6364000000000001</v>
      </c>
      <c r="AQ94">
        <v>0</v>
      </c>
      <c r="AR94">
        <v>34.776000000000003</v>
      </c>
      <c r="AS94">
        <v>37.890520000000002</v>
      </c>
      <c r="AT94">
        <v>15.000018000000001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2938.1706809999987</v>
      </c>
    </row>
    <row r="95" spans="1:117">
      <c r="A95" t="s">
        <v>137</v>
      </c>
      <c r="B95">
        <v>0</v>
      </c>
      <c r="C95">
        <v>0</v>
      </c>
      <c r="D95">
        <v>50.442396000000002</v>
      </c>
      <c r="E95">
        <v>0</v>
      </c>
      <c r="F95">
        <v>0</v>
      </c>
      <c r="G95">
        <v>58.852975000000001</v>
      </c>
      <c r="H95">
        <v>0</v>
      </c>
      <c r="I95">
        <v>0</v>
      </c>
      <c r="J95">
        <v>77.397221999999999</v>
      </c>
      <c r="K95">
        <v>548.71594800000003</v>
      </c>
      <c r="L95">
        <v>422.44378499999999</v>
      </c>
      <c r="M95">
        <v>46.318060000000003</v>
      </c>
      <c r="N95">
        <v>124.384996</v>
      </c>
      <c r="O95">
        <v>130.58071699999999</v>
      </c>
      <c r="P95">
        <v>148.982313</v>
      </c>
      <c r="Q95">
        <v>19.539504000000001</v>
      </c>
      <c r="R95">
        <v>21.929378</v>
      </c>
      <c r="S95">
        <v>27.63898</v>
      </c>
      <c r="T95">
        <v>3.0945860000000001</v>
      </c>
      <c r="U95">
        <v>279</v>
      </c>
      <c r="V95">
        <v>12.927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49.506309000000002</v>
      </c>
      <c r="AH95">
        <v>179.96245400000001</v>
      </c>
      <c r="AI95">
        <v>19.529561999999999</v>
      </c>
      <c r="AJ95">
        <v>0</v>
      </c>
      <c r="AK95">
        <v>68.158760999999998</v>
      </c>
      <c r="AL95">
        <v>77.853999999999999</v>
      </c>
      <c r="AM95">
        <v>12.368827</v>
      </c>
      <c r="AN95">
        <v>1.169503</v>
      </c>
      <c r="AO95">
        <v>4.7039999999999997</v>
      </c>
      <c r="AP95">
        <v>9.4794</v>
      </c>
      <c r="AQ95">
        <v>0</v>
      </c>
      <c r="AR95">
        <v>34.776000000000003</v>
      </c>
      <c r="AS95">
        <v>37.890520000000002</v>
      </c>
      <c r="AT95">
        <v>15.000018000000001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2940.8274149999993</v>
      </c>
    </row>
    <row r="96" spans="1:117">
      <c r="A96" t="s">
        <v>138</v>
      </c>
      <c r="B96">
        <v>0</v>
      </c>
      <c r="C96">
        <v>0</v>
      </c>
      <c r="D96">
        <v>50.442396000000002</v>
      </c>
      <c r="E96">
        <v>0</v>
      </c>
      <c r="F96">
        <v>0</v>
      </c>
      <c r="G96">
        <v>58.852975000000001</v>
      </c>
      <c r="H96">
        <v>0</v>
      </c>
      <c r="I96">
        <v>0</v>
      </c>
      <c r="J96">
        <v>77.397221999999999</v>
      </c>
      <c r="K96">
        <v>548.71594800000003</v>
      </c>
      <c r="L96">
        <v>422.44378499999999</v>
      </c>
      <c r="M96">
        <v>46.318060000000003</v>
      </c>
      <c r="N96">
        <v>124.384996</v>
      </c>
      <c r="O96">
        <v>130.58071699999999</v>
      </c>
      <c r="P96">
        <v>148.982313</v>
      </c>
      <c r="Q96">
        <v>19.539504000000001</v>
      </c>
      <c r="R96">
        <v>21.929378</v>
      </c>
      <c r="S96">
        <v>27.63898</v>
      </c>
      <c r="T96">
        <v>3.0945860000000001</v>
      </c>
      <c r="U96">
        <v>279</v>
      </c>
      <c r="V96">
        <v>12.927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49.506309000000002</v>
      </c>
      <c r="AH96">
        <v>179.96245400000001</v>
      </c>
      <c r="AI96">
        <v>19.529561999999999</v>
      </c>
      <c r="AJ96">
        <v>0</v>
      </c>
      <c r="AK96">
        <v>68.158760999999998</v>
      </c>
      <c r="AL96">
        <v>77.853999999999999</v>
      </c>
      <c r="AM96">
        <v>12.368827</v>
      </c>
      <c r="AN96">
        <v>1.169503</v>
      </c>
      <c r="AO96">
        <v>4.7039999999999997</v>
      </c>
      <c r="AP96">
        <v>9.4794</v>
      </c>
      <c r="AQ96">
        <v>0</v>
      </c>
      <c r="AR96">
        <v>34.776000000000003</v>
      </c>
      <c r="AS96">
        <v>37.890520000000002</v>
      </c>
      <c r="AT96">
        <v>15.000018000000001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2940.8274149999993</v>
      </c>
    </row>
    <row r="97" spans="1:117">
      <c r="A97" t="s">
        <v>139</v>
      </c>
      <c r="B97">
        <v>0</v>
      </c>
      <c r="C97">
        <v>0</v>
      </c>
      <c r="D97">
        <v>50.442396000000002</v>
      </c>
      <c r="E97">
        <v>0</v>
      </c>
      <c r="F97">
        <v>0</v>
      </c>
      <c r="G97">
        <v>58.852975000000001</v>
      </c>
      <c r="H97">
        <v>0</v>
      </c>
      <c r="I97">
        <v>0</v>
      </c>
      <c r="J97">
        <v>77.397221999999999</v>
      </c>
      <c r="K97">
        <v>548.71594800000003</v>
      </c>
      <c r="L97">
        <v>422.44378499999999</v>
      </c>
      <c r="M97">
        <v>46.318060000000003</v>
      </c>
      <c r="N97">
        <v>124.384996</v>
      </c>
      <c r="O97">
        <v>130.58071699999999</v>
      </c>
      <c r="P97">
        <v>148.982313</v>
      </c>
      <c r="Q97">
        <v>19.539504000000001</v>
      </c>
      <c r="R97">
        <v>21.929378</v>
      </c>
      <c r="S97">
        <v>27.63898</v>
      </c>
      <c r="T97">
        <v>3.0945860000000001</v>
      </c>
      <c r="U97">
        <v>279</v>
      </c>
      <c r="V97">
        <v>14.300737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49.506309000000002</v>
      </c>
      <c r="AH97">
        <v>179.96245400000001</v>
      </c>
      <c r="AI97">
        <v>19.529561999999999</v>
      </c>
      <c r="AJ97">
        <v>0</v>
      </c>
      <c r="AK97">
        <v>68.158760999999998</v>
      </c>
      <c r="AL97">
        <v>77.853999999999999</v>
      </c>
      <c r="AM97">
        <v>12.368827</v>
      </c>
      <c r="AN97">
        <v>1.169503</v>
      </c>
      <c r="AO97">
        <v>4.7039999999999997</v>
      </c>
      <c r="AP97">
        <v>8.8389000000000006</v>
      </c>
      <c r="AQ97">
        <v>0</v>
      </c>
      <c r="AR97">
        <v>34.776000000000003</v>
      </c>
      <c r="AS97">
        <v>37.890520000000002</v>
      </c>
      <c r="AT97">
        <v>15.000018000000001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2941.5606519999997</v>
      </c>
    </row>
    <row r="98" spans="1:117">
      <c r="A98" t="s">
        <v>140</v>
      </c>
      <c r="B98">
        <v>0</v>
      </c>
      <c r="C98">
        <v>0</v>
      </c>
      <c r="D98">
        <v>50.442396000000002</v>
      </c>
      <c r="E98">
        <v>0</v>
      </c>
      <c r="F98">
        <v>0</v>
      </c>
      <c r="G98">
        <v>58.852975000000001</v>
      </c>
      <c r="H98">
        <v>0</v>
      </c>
      <c r="I98">
        <v>0</v>
      </c>
      <c r="J98">
        <v>77.397221999999999</v>
      </c>
      <c r="K98">
        <v>548.71594800000003</v>
      </c>
      <c r="L98">
        <v>422.44378499999999</v>
      </c>
      <c r="M98">
        <v>46.318060000000003</v>
      </c>
      <c r="N98">
        <v>124.384996</v>
      </c>
      <c r="O98">
        <v>130.58071699999999</v>
      </c>
      <c r="P98">
        <v>148.982313</v>
      </c>
      <c r="Q98">
        <v>19.539504000000001</v>
      </c>
      <c r="R98">
        <v>21.929378</v>
      </c>
      <c r="S98">
        <v>27.63898</v>
      </c>
      <c r="T98">
        <v>3.0945860000000001</v>
      </c>
      <c r="U98">
        <v>279</v>
      </c>
      <c r="V98">
        <v>14.300737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49.506309000000002</v>
      </c>
      <c r="AH98">
        <v>179.96245400000001</v>
      </c>
      <c r="AI98">
        <v>19.529561999999999</v>
      </c>
      <c r="AJ98">
        <v>0</v>
      </c>
      <c r="AK98">
        <v>68.158760999999998</v>
      </c>
      <c r="AL98">
        <v>77.853999999999999</v>
      </c>
      <c r="AM98">
        <v>12.368827</v>
      </c>
      <c r="AN98">
        <v>1.169503</v>
      </c>
      <c r="AO98">
        <v>4.7039999999999997</v>
      </c>
      <c r="AP98">
        <v>8.8389000000000006</v>
      </c>
      <c r="AQ98">
        <v>0</v>
      </c>
      <c r="AR98">
        <v>34.776000000000003</v>
      </c>
      <c r="AS98">
        <v>37.890520000000002</v>
      </c>
      <c r="AT98">
        <v>15.000018000000001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2941.5606519999997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1.2064791515</v>
      </c>
      <c r="E99">
        <f t="shared" si="2"/>
        <v>0</v>
      </c>
      <c r="F99">
        <f t="shared" si="2"/>
        <v>0</v>
      </c>
      <c r="G99">
        <f t="shared" si="2"/>
        <v>1.4153137177499993</v>
      </c>
      <c r="H99">
        <f t="shared" si="2"/>
        <v>0</v>
      </c>
      <c r="I99">
        <f t="shared" si="2"/>
        <v>0</v>
      </c>
      <c r="J99">
        <f t="shared" si="2"/>
        <v>1.850065174999997</v>
      </c>
      <c r="K99">
        <f t="shared" si="2"/>
        <v>13.169182751999987</v>
      </c>
      <c r="L99">
        <f t="shared" si="2"/>
        <v>9.7355406760000047</v>
      </c>
      <c r="M99">
        <f t="shared" si="2"/>
        <v>2.1641269454999983</v>
      </c>
      <c r="N99">
        <f t="shared" si="2"/>
        <v>2.9852399040000024</v>
      </c>
      <c r="O99">
        <f t="shared" si="2"/>
        <v>3.1339372080000043</v>
      </c>
      <c r="P99">
        <f t="shared" si="2"/>
        <v>3.575575512000007</v>
      </c>
      <c r="Q99">
        <f t="shared" si="2"/>
        <v>0.53359426499999985</v>
      </c>
      <c r="R99">
        <f t="shared" si="2"/>
        <v>0.52630507200000054</v>
      </c>
      <c r="S99">
        <f t="shared" si="2"/>
        <v>0.66333552000000018</v>
      </c>
      <c r="T99">
        <f t="shared" si="2"/>
        <v>7.4270063999999927E-2</v>
      </c>
      <c r="U99">
        <f t="shared" si="2"/>
        <v>6.6959999999999997</v>
      </c>
      <c r="V99">
        <f t="shared" si="2"/>
        <v>0.30112369249999998</v>
      </c>
      <c r="W99">
        <f t="shared" si="2"/>
        <v>0.98273299999999908</v>
      </c>
      <c r="X99">
        <f t="shared" si="2"/>
        <v>2.3620857499999999</v>
      </c>
      <c r="Y99">
        <f t="shared" si="2"/>
        <v>0</v>
      </c>
      <c r="Z99">
        <f t="shared" si="2"/>
        <v>0.2627988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1.0474781340000006</v>
      </c>
      <c r="AE99">
        <f t="shared" si="2"/>
        <v>1.4202096720000026</v>
      </c>
      <c r="AF99">
        <f t="shared" si="2"/>
        <v>0</v>
      </c>
      <c r="AG99">
        <f t="shared" si="2"/>
        <v>1.1881514160000004</v>
      </c>
      <c r="AH99">
        <f t="shared" si="2"/>
        <v>4.3252833630000067</v>
      </c>
      <c r="AI99">
        <f t="shared" si="2"/>
        <v>0.57825811599999932</v>
      </c>
      <c r="AJ99">
        <f t="shared" si="2"/>
        <v>0</v>
      </c>
      <c r="AK99">
        <f t="shared" si="2"/>
        <v>1.6358102639999978</v>
      </c>
      <c r="AL99">
        <f t="shared" si="2"/>
        <v>1.7185166599999997</v>
      </c>
      <c r="AM99">
        <f t="shared" si="2"/>
        <v>9.513847625000002E-2</v>
      </c>
      <c r="AN99">
        <f t="shared" si="2"/>
        <v>2.8068072000000052E-2</v>
      </c>
      <c r="AO99">
        <f t="shared" si="2"/>
        <v>0.11675475000000007</v>
      </c>
      <c r="AP99">
        <f t="shared" si="2"/>
        <v>0.23371845000000036</v>
      </c>
      <c r="AQ99">
        <f t="shared" si="2"/>
        <v>0</v>
      </c>
      <c r="AR99">
        <f t="shared" si="2"/>
        <v>0.85366799999999843</v>
      </c>
      <c r="AS99">
        <f t="shared" si="2"/>
        <v>0.9141087929999987</v>
      </c>
      <c r="AT99">
        <f t="shared" si="2"/>
        <v>0.36001372649999991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69.910611564999982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471.7672</v>
      </c>
      <c r="L3">
        <v>321.66624400000001</v>
      </c>
      <c r="M3">
        <v>96.955943000000005</v>
      </c>
      <c r="N3">
        <v>124.38</v>
      </c>
      <c r="O3">
        <v>130.58009999999999</v>
      </c>
      <c r="P3">
        <v>148.98009999999999</v>
      </c>
      <c r="Q3">
        <v>22.626799999999999</v>
      </c>
      <c r="R3">
        <v>21.929378</v>
      </c>
      <c r="S3">
        <v>27.63898</v>
      </c>
      <c r="T3">
        <v>3.09</v>
      </c>
      <c r="U3">
        <v>279</v>
      </c>
      <c r="V3">
        <v>11.7</v>
      </c>
      <c r="W3">
        <v>44.31</v>
      </c>
      <c r="X3">
        <v>49.43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49.506309000000002</v>
      </c>
      <c r="AH3">
        <v>179.96245400000001</v>
      </c>
      <c r="AI3">
        <v>16.783217</v>
      </c>
      <c r="AJ3">
        <v>0</v>
      </c>
      <c r="AK3">
        <v>68.158760999999998</v>
      </c>
      <c r="AL3">
        <v>70.882000000000005</v>
      </c>
      <c r="AM3">
        <v>0</v>
      </c>
      <c r="AN3">
        <v>1.169503</v>
      </c>
      <c r="AO3">
        <v>4.41</v>
      </c>
      <c r="AP3">
        <v>12.169499999999999</v>
      </c>
      <c r="AQ3">
        <v>0</v>
      </c>
      <c r="AR3">
        <v>36.432000000000002</v>
      </c>
      <c r="AS3">
        <v>37.890520000000002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2511.985835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471.7672</v>
      </c>
      <c r="L4">
        <v>321.66624400000001</v>
      </c>
      <c r="M4">
        <v>96.955943000000005</v>
      </c>
      <c r="N4">
        <v>124.38</v>
      </c>
      <c r="O4">
        <v>130.58009999999999</v>
      </c>
      <c r="P4">
        <v>148.98009999999999</v>
      </c>
      <c r="Q4">
        <v>22.626799999999999</v>
      </c>
      <c r="R4">
        <v>21.929378</v>
      </c>
      <c r="S4">
        <v>27.63898</v>
      </c>
      <c r="T4">
        <v>3.09</v>
      </c>
      <c r="U4">
        <v>279</v>
      </c>
      <c r="V4">
        <v>11.7</v>
      </c>
      <c r="W4">
        <v>44.31</v>
      </c>
      <c r="X4">
        <v>49.43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49.506309000000002</v>
      </c>
      <c r="AH4">
        <v>179.96245400000001</v>
      </c>
      <c r="AI4">
        <v>16.783217</v>
      </c>
      <c r="AJ4">
        <v>0</v>
      </c>
      <c r="AK4">
        <v>68.158760999999998</v>
      </c>
      <c r="AL4">
        <v>70.882000000000005</v>
      </c>
      <c r="AM4">
        <v>0</v>
      </c>
      <c r="AN4">
        <v>1.169503</v>
      </c>
      <c r="AO4">
        <v>4.41</v>
      </c>
      <c r="AP4">
        <v>12.169499999999999</v>
      </c>
      <c r="AQ4">
        <v>0</v>
      </c>
      <c r="AR4">
        <v>36.432000000000002</v>
      </c>
      <c r="AS4">
        <v>37.890520000000002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2511.985835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471.7672</v>
      </c>
      <c r="L5">
        <v>321.66624400000001</v>
      </c>
      <c r="M5">
        <v>96.955943000000005</v>
      </c>
      <c r="N5">
        <v>124.38</v>
      </c>
      <c r="O5">
        <v>130.58009999999999</v>
      </c>
      <c r="P5">
        <v>148.98009999999999</v>
      </c>
      <c r="Q5">
        <v>20.084700000000002</v>
      </c>
      <c r="R5">
        <v>19.671099999999999</v>
      </c>
      <c r="S5">
        <v>24.9346</v>
      </c>
      <c r="T5">
        <v>3.09</v>
      </c>
      <c r="U5">
        <v>279</v>
      </c>
      <c r="V5">
        <v>11.7</v>
      </c>
      <c r="W5">
        <v>44.31</v>
      </c>
      <c r="X5">
        <v>49.43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49.506309000000002</v>
      </c>
      <c r="AH5">
        <v>179.96245400000001</v>
      </c>
      <c r="AI5">
        <v>16.783217</v>
      </c>
      <c r="AJ5">
        <v>0</v>
      </c>
      <c r="AK5">
        <v>68.158760999999998</v>
      </c>
      <c r="AL5">
        <v>70.882000000000005</v>
      </c>
      <c r="AM5">
        <v>0</v>
      </c>
      <c r="AN5">
        <v>1.169503</v>
      </c>
      <c r="AO5">
        <v>4.41</v>
      </c>
      <c r="AP5">
        <v>12.169499999999999</v>
      </c>
      <c r="AQ5">
        <v>0</v>
      </c>
      <c r="AR5">
        <v>34.776000000000003</v>
      </c>
      <c r="AS5">
        <v>37.890520000000002</v>
      </c>
      <c r="AT5">
        <v>15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2502.825077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409.7672</v>
      </c>
      <c r="L6">
        <v>321.66624400000001</v>
      </c>
      <c r="M6">
        <v>96.955943000000005</v>
      </c>
      <c r="N6">
        <v>124.38</v>
      </c>
      <c r="O6">
        <v>130.58009999999999</v>
      </c>
      <c r="P6">
        <v>148.98009999999999</v>
      </c>
      <c r="Q6">
        <v>20.084700000000002</v>
      </c>
      <c r="R6">
        <v>19.671099999999999</v>
      </c>
      <c r="S6">
        <v>24.9346</v>
      </c>
      <c r="T6">
        <v>3.09</v>
      </c>
      <c r="U6">
        <v>279</v>
      </c>
      <c r="V6">
        <v>11.7</v>
      </c>
      <c r="W6">
        <v>44.31</v>
      </c>
      <c r="X6">
        <v>49.43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49.506309000000002</v>
      </c>
      <c r="AH6">
        <v>179.96245400000001</v>
      </c>
      <c r="AI6">
        <v>16.783217</v>
      </c>
      <c r="AJ6">
        <v>0</v>
      </c>
      <c r="AK6">
        <v>68.158760999999998</v>
      </c>
      <c r="AL6">
        <v>70.882000000000005</v>
      </c>
      <c r="AM6">
        <v>0</v>
      </c>
      <c r="AN6">
        <v>1.169503</v>
      </c>
      <c r="AO6">
        <v>4.41</v>
      </c>
      <c r="AP6">
        <v>12.169499999999999</v>
      </c>
      <c r="AQ6">
        <v>0</v>
      </c>
      <c r="AR6">
        <v>34.776000000000003</v>
      </c>
      <c r="AS6">
        <v>37.890520000000002</v>
      </c>
      <c r="AT6">
        <v>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2440.825077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370.7672</v>
      </c>
      <c r="L7">
        <v>277.50737800000002</v>
      </c>
      <c r="M7">
        <v>96.955943000000005</v>
      </c>
      <c r="N7">
        <v>124.38</v>
      </c>
      <c r="O7">
        <v>130.58009999999999</v>
      </c>
      <c r="P7">
        <v>148.98009999999999</v>
      </c>
      <c r="Q7">
        <v>20.084700000000002</v>
      </c>
      <c r="R7">
        <v>19.671099999999999</v>
      </c>
      <c r="S7">
        <v>24.9346</v>
      </c>
      <c r="T7">
        <v>3.09</v>
      </c>
      <c r="U7">
        <v>279</v>
      </c>
      <c r="V7">
        <v>11.7</v>
      </c>
      <c r="W7">
        <v>44.31</v>
      </c>
      <c r="X7">
        <v>49.43</v>
      </c>
      <c r="Y7">
        <v>0</v>
      </c>
      <c r="Z7">
        <v>13.041600000000001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49.506309000000002</v>
      </c>
      <c r="AH7">
        <v>179.96245400000001</v>
      </c>
      <c r="AI7">
        <v>16.783217</v>
      </c>
      <c r="AJ7">
        <v>0</v>
      </c>
      <c r="AK7">
        <v>68.158760999999998</v>
      </c>
      <c r="AL7">
        <v>70.882000000000005</v>
      </c>
      <c r="AM7">
        <v>0</v>
      </c>
      <c r="AN7">
        <v>1.169503</v>
      </c>
      <c r="AO7">
        <v>4.1159999999999997</v>
      </c>
      <c r="AP7">
        <v>10.888500000000001</v>
      </c>
      <c r="AQ7">
        <v>0</v>
      </c>
      <c r="AR7">
        <v>34.776000000000003</v>
      </c>
      <c r="AS7">
        <v>37.890520000000002</v>
      </c>
      <c r="AT7">
        <v>15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2362.6120110000002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366.7672</v>
      </c>
      <c r="L8">
        <v>185.53550000000001</v>
      </c>
      <c r="M8">
        <v>96.955943000000005</v>
      </c>
      <c r="N8">
        <v>124.38</v>
      </c>
      <c r="O8">
        <v>130.58009999999999</v>
      </c>
      <c r="P8">
        <v>148.98009999999999</v>
      </c>
      <c r="Q8">
        <v>20.084700000000002</v>
      </c>
      <c r="R8">
        <v>19.671099999999999</v>
      </c>
      <c r="S8">
        <v>24.9346</v>
      </c>
      <c r="T8">
        <v>3.09</v>
      </c>
      <c r="U8">
        <v>279</v>
      </c>
      <c r="V8">
        <v>11.7</v>
      </c>
      <c r="W8">
        <v>44.31</v>
      </c>
      <c r="X8">
        <v>49.43</v>
      </c>
      <c r="Y8">
        <v>0</v>
      </c>
      <c r="Z8">
        <v>13.041600000000001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49.506309000000002</v>
      </c>
      <c r="AH8">
        <v>179.96245400000001</v>
      </c>
      <c r="AI8">
        <v>16.783217</v>
      </c>
      <c r="AJ8">
        <v>0</v>
      </c>
      <c r="AK8">
        <v>68.158760999999998</v>
      </c>
      <c r="AL8">
        <v>70.882000000000005</v>
      </c>
      <c r="AM8">
        <v>0</v>
      </c>
      <c r="AN8">
        <v>1.169503</v>
      </c>
      <c r="AO8">
        <v>4.1159999999999997</v>
      </c>
      <c r="AP8">
        <v>10.888500000000001</v>
      </c>
      <c r="AQ8">
        <v>0</v>
      </c>
      <c r="AR8">
        <v>34.776000000000003</v>
      </c>
      <c r="AS8">
        <v>37.890520000000002</v>
      </c>
      <c r="AT8">
        <v>15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2266.6401329999999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367.7672</v>
      </c>
      <c r="L9">
        <v>125.5355</v>
      </c>
      <c r="M9">
        <v>96.955943000000005</v>
      </c>
      <c r="N9">
        <v>124.38</v>
      </c>
      <c r="O9">
        <v>130.58009999999999</v>
      </c>
      <c r="P9">
        <v>148.98009999999999</v>
      </c>
      <c r="Q9">
        <v>20.084700000000002</v>
      </c>
      <c r="R9">
        <v>19.671099999999999</v>
      </c>
      <c r="S9">
        <v>24.9346</v>
      </c>
      <c r="T9">
        <v>3.09</v>
      </c>
      <c r="U9">
        <v>279</v>
      </c>
      <c r="V9">
        <v>11.7</v>
      </c>
      <c r="W9">
        <v>44.31</v>
      </c>
      <c r="X9">
        <v>49.43</v>
      </c>
      <c r="Y9">
        <v>0</v>
      </c>
      <c r="Z9">
        <v>13.041600000000001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49.506309000000002</v>
      </c>
      <c r="AH9">
        <v>179.96245400000001</v>
      </c>
      <c r="AI9">
        <v>16.783217</v>
      </c>
      <c r="AJ9">
        <v>0</v>
      </c>
      <c r="AK9">
        <v>68.158760999999998</v>
      </c>
      <c r="AL9">
        <v>70.882000000000005</v>
      </c>
      <c r="AM9">
        <v>0</v>
      </c>
      <c r="AN9">
        <v>1.169503</v>
      </c>
      <c r="AO9">
        <v>4.2629999999999999</v>
      </c>
      <c r="AP9">
        <v>10.888500000000001</v>
      </c>
      <c r="AQ9">
        <v>0</v>
      </c>
      <c r="AR9">
        <v>34.776000000000003</v>
      </c>
      <c r="AS9">
        <v>37.890520000000002</v>
      </c>
      <c r="AT9">
        <v>15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2207.7871329999994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363.30459999999999</v>
      </c>
      <c r="L10">
        <v>95.535499999999999</v>
      </c>
      <c r="M10">
        <v>96.955943000000005</v>
      </c>
      <c r="N10">
        <v>124.38</v>
      </c>
      <c r="O10">
        <v>130.58009999999999</v>
      </c>
      <c r="P10">
        <v>148.98009999999999</v>
      </c>
      <c r="Q10">
        <v>20.084700000000002</v>
      </c>
      <c r="R10">
        <v>19.671099999999999</v>
      </c>
      <c r="S10">
        <v>24.9346</v>
      </c>
      <c r="T10">
        <v>3.09</v>
      </c>
      <c r="U10">
        <v>279</v>
      </c>
      <c r="V10">
        <v>11.7</v>
      </c>
      <c r="W10">
        <v>44.31</v>
      </c>
      <c r="X10">
        <v>49.43</v>
      </c>
      <c r="Y10">
        <v>0</v>
      </c>
      <c r="Z10">
        <v>13.041600000000001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49.506309000000002</v>
      </c>
      <c r="AH10">
        <v>179.96245400000001</v>
      </c>
      <c r="AI10">
        <v>16.783217</v>
      </c>
      <c r="AJ10">
        <v>0</v>
      </c>
      <c r="AK10">
        <v>68.158760999999998</v>
      </c>
      <c r="AL10">
        <v>70.882000000000005</v>
      </c>
      <c r="AM10">
        <v>0</v>
      </c>
      <c r="AN10">
        <v>1.169503</v>
      </c>
      <c r="AO10">
        <v>4.2629999999999999</v>
      </c>
      <c r="AP10">
        <v>10.888500000000001</v>
      </c>
      <c r="AQ10">
        <v>0</v>
      </c>
      <c r="AR10">
        <v>34.776000000000003</v>
      </c>
      <c r="AS10">
        <v>37.890520000000002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2173.3245329999995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</v>
      </c>
      <c r="L11">
        <v>91</v>
      </c>
      <c r="M11">
        <v>94.313000000000002</v>
      </c>
      <c r="N11">
        <v>121.43219999999999</v>
      </c>
      <c r="O11">
        <v>127.30249999999999</v>
      </c>
      <c r="P11">
        <v>143.61680000000001</v>
      </c>
      <c r="Q11">
        <v>16.6585</v>
      </c>
      <c r="R11">
        <v>16.696227</v>
      </c>
      <c r="S11">
        <v>21.107932000000002</v>
      </c>
      <c r="T11">
        <v>1.8</v>
      </c>
      <c r="U11">
        <v>279</v>
      </c>
      <c r="V11">
        <v>11.7</v>
      </c>
      <c r="W11">
        <v>44.31</v>
      </c>
      <c r="X11">
        <v>49.43</v>
      </c>
      <c r="Y11">
        <v>0</v>
      </c>
      <c r="Z11">
        <v>13.041600000000001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49.506309000000002</v>
      </c>
      <c r="AH11">
        <v>179.96245400000001</v>
      </c>
      <c r="AI11">
        <v>16.783217</v>
      </c>
      <c r="AJ11">
        <v>0</v>
      </c>
      <c r="AK11">
        <v>68.158760999999998</v>
      </c>
      <c r="AL11">
        <v>70.882000000000005</v>
      </c>
      <c r="AM11">
        <v>0</v>
      </c>
      <c r="AN11">
        <v>1.169503</v>
      </c>
      <c r="AO11">
        <v>4.2629999999999999</v>
      </c>
      <c r="AP11">
        <v>12.169499999999999</v>
      </c>
      <c r="AQ11">
        <v>0</v>
      </c>
      <c r="AR11">
        <v>34.776000000000003</v>
      </c>
      <c r="AS11">
        <v>37.890520000000002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2128.0160489999998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315</v>
      </c>
      <c r="L12">
        <v>91</v>
      </c>
      <c r="M12">
        <v>94.313000000000002</v>
      </c>
      <c r="N12">
        <v>121.43219999999999</v>
      </c>
      <c r="O12">
        <v>127.30249999999999</v>
      </c>
      <c r="P12">
        <v>143.61680000000001</v>
      </c>
      <c r="Q12">
        <v>16.6585</v>
      </c>
      <c r="R12">
        <v>16.177700000000002</v>
      </c>
      <c r="S12">
        <v>20.596499999999999</v>
      </c>
      <c r="T12">
        <v>1.8</v>
      </c>
      <c r="U12">
        <v>279</v>
      </c>
      <c r="V12">
        <v>11.7</v>
      </c>
      <c r="W12">
        <v>44.31</v>
      </c>
      <c r="X12">
        <v>49.43</v>
      </c>
      <c r="Y12">
        <v>0</v>
      </c>
      <c r="Z12">
        <v>13.041600000000001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49.506309000000002</v>
      </c>
      <c r="AH12">
        <v>179.96245400000001</v>
      </c>
      <c r="AI12">
        <v>16.783217</v>
      </c>
      <c r="AJ12">
        <v>0</v>
      </c>
      <c r="AK12">
        <v>68.158760999999998</v>
      </c>
      <c r="AL12">
        <v>70.882000000000005</v>
      </c>
      <c r="AM12">
        <v>0</v>
      </c>
      <c r="AN12">
        <v>1.169503</v>
      </c>
      <c r="AO12">
        <v>4.2629999999999999</v>
      </c>
      <c r="AP12">
        <v>12.169499999999999</v>
      </c>
      <c r="AQ12">
        <v>0</v>
      </c>
      <c r="AR12">
        <v>34.776000000000003</v>
      </c>
      <c r="AS12">
        <v>37.890520000000002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2094.9860899999999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308</v>
      </c>
      <c r="L13">
        <v>91</v>
      </c>
      <c r="M13">
        <v>94.313000000000002</v>
      </c>
      <c r="N13">
        <v>121.43219999999999</v>
      </c>
      <c r="O13">
        <v>127.30249999999999</v>
      </c>
      <c r="P13">
        <v>143.61680000000001</v>
      </c>
      <c r="Q13">
        <v>16.6585</v>
      </c>
      <c r="R13">
        <v>16.177700000000002</v>
      </c>
      <c r="S13">
        <v>20.596499999999999</v>
      </c>
      <c r="T13">
        <v>1.8</v>
      </c>
      <c r="U13">
        <v>279</v>
      </c>
      <c r="V13">
        <v>11.7</v>
      </c>
      <c r="W13">
        <v>44.31</v>
      </c>
      <c r="X13">
        <v>49.43</v>
      </c>
      <c r="Y13">
        <v>0</v>
      </c>
      <c r="Z13">
        <v>13.041600000000001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49.506309000000002</v>
      </c>
      <c r="AH13">
        <v>179.96245400000001</v>
      </c>
      <c r="AI13">
        <v>16.783217</v>
      </c>
      <c r="AJ13">
        <v>0</v>
      </c>
      <c r="AK13">
        <v>68.158760999999998</v>
      </c>
      <c r="AL13">
        <v>70.882000000000005</v>
      </c>
      <c r="AM13">
        <v>0</v>
      </c>
      <c r="AN13">
        <v>1.169503</v>
      </c>
      <c r="AO13">
        <v>4.2629999999999999</v>
      </c>
      <c r="AP13">
        <v>12.169499999999999</v>
      </c>
      <c r="AQ13">
        <v>0</v>
      </c>
      <c r="AR13">
        <v>34.776000000000003</v>
      </c>
      <c r="AS13">
        <v>37.890520000000002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2087.9860899999999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</v>
      </c>
      <c r="L14">
        <v>91</v>
      </c>
      <c r="M14">
        <v>94.313000000000002</v>
      </c>
      <c r="N14">
        <v>121.43219999999999</v>
      </c>
      <c r="O14">
        <v>127.30249999999999</v>
      </c>
      <c r="P14">
        <v>143.61680000000001</v>
      </c>
      <c r="Q14">
        <v>16.6585</v>
      </c>
      <c r="R14">
        <v>16.177700000000002</v>
      </c>
      <c r="S14">
        <v>20.596499999999999</v>
      </c>
      <c r="T14">
        <v>1.8</v>
      </c>
      <c r="U14">
        <v>279</v>
      </c>
      <c r="V14">
        <v>11.7</v>
      </c>
      <c r="W14">
        <v>44.31</v>
      </c>
      <c r="X14">
        <v>49.43</v>
      </c>
      <c r="Y14">
        <v>0</v>
      </c>
      <c r="Z14">
        <v>13.041600000000001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49.506309000000002</v>
      </c>
      <c r="AH14">
        <v>179.96245400000001</v>
      </c>
      <c r="AI14">
        <v>16.783217</v>
      </c>
      <c r="AJ14">
        <v>0</v>
      </c>
      <c r="AK14">
        <v>68.158760999999998</v>
      </c>
      <c r="AL14">
        <v>70.882000000000005</v>
      </c>
      <c r="AM14">
        <v>0</v>
      </c>
      <c r="AN14">
        <v>1.169503</v>
      </c>
      <c r="AO14">
        <v>4.2629999999999999</v>
      </c>
      <c r="AP14">
        <v>12.169499999999999</v>
      </c>
      <c r="AQ14">
        <v>0</v>
      </c>
      <c r="AR14">
        <v>34.776000000000003</v>
      </c>
      <c r="AS14">
        <v>37.890520000000002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2051.9860899999999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</v>
      </c>
      <c r="L15">
        <v>91</v>
      </c>
      <c r="M15">
        <v>94.313000000000002</v>
      </c>
      <c r="N15">
        <v>121.43219999999999</v>
      </c>
      <c r="O15">
        <v>127.30249999999999</v>
      </c>
      <c r="P15">
        <v>143.61680000000001</v>
      </c>
      <c r="Q15">
        <v>16.6585</v>
      </c>
      <c r="R15">
        <v>16.177700000000002</v>
      </c>
      <c r="S15">
        <v>20.596499999999999</v>
      </c>
      <c r="T15">
        <v>1.8</v>
      </c>
      <c r="U15">
        <v>279</v>
      </c>
      <c r="V15">
        <v>9.1386000000000003</v>
      </c>
      <c r="W15">
        <v>44.31</v>
      </c>
      <c r="X15">
        <v>49.43</v>
      </c>
      <c r="Y15">
        <v>0</v>
      </c>
      <c r="Z15">
        <v>13.041600000000001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49.506309000000002</v>
      </c>
      <c r="AH15">
        <v>179.96245400000001</v>
      </c>
      <c r="AI15">
        <v>16.783217</v>
      </c>
      <c r="AJ15">
        <v>0</v>
      </c>
      <c r="AK15">
        <v>68.158760999999998</v>
      </c>
      <c r="AL15">
        <v>70.882000000000005</v>
      </c>
      <c r="AM15">
        <v>0</v>
      </c>
      <c r="AN15">
        <v>1.169503</v>
      </c>
      <c r="AO15">
        <v>4.41</v>
      </c>
      <c r="AP15">
        <v>10.888500000000001</v>
      </c>
      <c r="AQ15">
        <v>0</v>
      </c>
      <c r="AR15">
        <v>34.776000000000003</v>
      </c>
      <c r="AS15">
        <v>37.890520000000002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2045.2906900000003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239</v>
      </c>
      <c r="L16">
        <v>91</v>
      </c>
      <c r="M16">
        <v>94.313000000000002</v>
      </c>
      <c r="N16">
        <v>121.43219999999999</v>
      </c>
      <c r="O16">
        <v>127.30249999999999</v>
      </c>
      <c r="P16">
        <v>143.61680000000001</v>
      </c>
      <c r="Q16">
        <v>16.6585</v>
      </c>
      <c r="R16">
        <v>16.177700000000002</v>
      </c>
      <c r="S16">
        <v>20.596499999999999</v>
      </c>
      <c r="T16">
        <v>1.8</v>
      </c>
      <c r="U16">
        <v>279</v>
      </c>
      <c r="V16">
        <v>9.1386000000000003</v>
      </c>
      <c r="W16">
        <v>44.31</v>
      </c>
      <c r="X16">
        <v>49.43</v>
      </c>
      <c r="Y16">
        <v>0</v>
      </c>
      <c r="Z16">
        <v>13.041600000000001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49.506309000000002</v>
      </c>
      <c r="AH16">
        <v>179.96245400000001</v>
      </c>
      <c r="AI16">
        <v>16.783217</v>
      </c>
      <c r="AJ16">
        <v>0</v>
      </c>
      <c r="AK16">
        <v>68.158760999999998</v>
      </c>
      <c r="AL16">
        <v>70.882000000000005</v>
      </c>
      <c r="AM16">
        <v>0</v>
      </c>
      <c r="AN16">
        <v>1.169503</v>
      </c>
      <c r="AO16">
        <v>4.41</v>
      </c>
      <c r="AP16">
        <v>10.888500000000001</v>
      </c>
      <c r="AQ16">
        <v>0</v>
      </c>
      <c r="AR16">
        <v>34.776000000000003</v>
      </c>
      <c r="AS16">
        <v>37.890520000000002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2015.2906900000003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239</v>
      </c>
      <c r="L17">
        <v>91</v>
      </c>
      <c r="M17">
        <v>94.313000000000002</v>
      </c>
      <c r="N17">
        <v>121.43219999999999</v>
      </c>
      <c r="O17">
        <v>127.30249999999999</v>
      </c>
      <c r="P17">
        <v>143.61680000000001</v>
      </c>
      <c r="Q17">
        <v>13</v>
      </c>
      <c r="R17">
        <v>15</v>
      </c>
      <c r="S17">
        <v>16</v>
      </c>
      <c r="T17">
        <v>1.8</v>
      </c>
      <c r="U17">
        <v>279</v>
      </c>
      <c r="V17">
        <v>9.1386000000000003</v>
      </c>
      <c r="W17">
        <v>44.31</v>
      </c>
      <c r="X17">
        <v>49.43</v>
      </c>
      <c r="Y17">
        <v>0</v>
      </c>
      <c r="Z17">
        <v>13.041600000000001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49.506309000000002</v>
      </c>
      <c r="AH17">
        <v>179.96245400000001</v>
      </c>
      <c r="AI17">
        <v>16.783217</v>
      </c>
      <c r="AJ17">
        <v>0</v>
      </c>
      <c r="AK17">
        <v>68.158760999999998</v>
      </c>
      <c r="AL17">
        <v>70.882000000000005</v>
      </c>
      <c r="AM17">
        <v>0</v>
      </c>
      <c r="AN17">
        <v>1.169503</v>
      </c>
      <c r="AO17">
        <v>4.41</v>
      </c>
      <c r="AP17">
        <v>10.888500000000001</v>
      </c>
      <c r="AQ17">
        <v>0</v>
      </c>
      <c r="AR17">
        <v>34.776000000000003</v>
      </c>
      <c r="AS17">
        <v>37.890520000000002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2005.8579900000004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239</v>
      </c>
      <c r="L18">
        <v>91</v>
      </c>
      <c r="M18">
        <v>94.313000000000002</v>
      </c>
      <c r="N18">
        <v>121.43219999999999</v>
      </c>
      <c r="O18">
        <v>127.30249999999999</v>
      </c>
      <c r="P18">
        <v>143.61680000000001</v>
      </c>
      <c r="Q18">
        <v>13</v>
      </c>
      <c r="R18">
        <v>15</v>
      </c>
      <c r="S18">
        <v>16</v>
      </c>
      <c r="T18">
        <v>1.8</v>
      </c>
      <c r="U18">
        <v>279</v>
      </c>
      <c r="V18">
        <v>9.1386000000000003</v>
      </c>
      <c r="W18">
        <v>44.31</v>
      </c>
      <c r="X18">
        <v>49.43</v>
      </c>
      <c r="Y18">
        <v>0</v>
      </c>
      <c r="Z18">
        <v>13.041600000000001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49.506309000000002</v>
      </c>
      <c r="AH18">
        <v>179.96245400000001</v>
      </c>
      <c r="AI18">
        <v>16.783217</v>
      </c>
      <c r="AJ18">
        <v>0</v>
      </c>
      <c r="AK18">
        <v>68.158760999999998</v>
      </c>
      <c r="AL18">
        <v>70.882000000000005</v>
      </c>
      <c r="AM18">
        <v>0</v>
      </c>
      <c r="AN18">
        <v>1.169503</v>
      </c>
      <c r="AO18">
        <v>4.41</v>
      </c>
      <c r="AP18">
        <v>10.888500000000001</v>
      </c>
      <c r="AQ18">
        <v>0</v>
      </c>
      <c r="AR18">
        <v>34.776000000000003</v>
      </c>
      <c r="AS18">
        <v>37.890520000000002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2005.8579900000004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239</v>
      </c>
      <c r="L19">
        <v>91</v>
      </c>
      <c r="M19">
        <v>94.313000000000002</v>
      </c>
      <c r="N19">
        <v>121.43219999999999</v>
      </c>
      <c r="O19">
        <v>127.30249999999999</v>
      </c>
      <c r="P19">
        <v>143.61680000000001</v>
      </c>
      <c r="Q19">
        <v>13</v>
      </c>
      <c r="R19">
        <v>15</v>
      </c>
      <c r="S19">
        <v>16</v>
      </c>
      <c r="T19">
        <v>1.8</v>
      </c>
      <c r="U19">
        <v>279</v>
      </c>
      <c r="V19">
        <v>9.1386000000000003</v>
      </c>
      <c r="W19">
        <v>44.31</v>
      </c>
      <c r="X19">
        <v>49.43</v>
      </c>
      <c r="Y19">
        <v>0</v>
      </c>
      <c r="Z19">
        <v>13.041600000000001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49.506309000000002</v>
      </c>
      <c r="AH19">
        <v>179.96245400000001</v>
      </c>
      <c r="AI19">
        <v>16.783217</v>
      </c>
      <c r="AJ19">
        <v>0</v>
      </c>
      <c r="AK19">
        <v>68.158760999999998</v>
      </c>
      <c r="AL19">
        <v>70.882000000000005</v>
      </c>
      <c r="AM19">
        <v>0</v>
      </c>
      <c r="AN19">
        <v>1.169503</v>
      </c>
      <c r="AO19">
        <v>4.5570000000000004</v>
      </c>
      <c r="AP19">
        <v>10.888500000000001</v>
      </c>
      <c r="AQ19">
        <v>0</v>
      </c>
      <c r="AR19">
        <v>34.776000000000003</v>
      </c>
      <c r="AS19">
        <v>37.890520000000002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2006.0049900000004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239</v>
      </c>
      <c r="L20">
        <v>91</v>
      </c>
      <c r="M20">
        <v>94.313000000000002</v>
      </c>
      <c r="N20">
        <v>121.43219999999999</v>
      </c>
      <c r="O20">
        <v>127.30249999999999</v>
      </c>
      <c r="P20">
        <v>143.61680000000001</v>
      </c>
      <c r="Q20">
        <v>13</v>
      </c>
      <c r="R20">
        <v>15</v>
      </c>
      <c r="S20">
        <v>16</v>
      </c>
      <c r="T20">
        <v>1.8</v>
      </c>
      <c r="U20">
        <v>279</v>
      </c>
      <c r="V20">
        <v>8</v>
      </c>
      <c r="W20">
        <v>35.649000000000001</v>
      </c>
      <c r="X20">
        <v>38.720300000000002</v>
      </c>
      <c r="Y20">
        <v>0</v>
      </c>
      <c r="Z20">
        <v>13.041600000000001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49.506309000000002</v>
      </c>
      <c r="AH20">
        <v>179.96245400000001</v>
      </c>
      <c r="AI20">
        <v>16.783217</v>
      </c>
      <c r="AJ20">
        <v>0</v>
      </c>
      <c r="AK20">
        <v>68.158760999999998</v>
      </c>
      <c r="AL20">
        <v>70.882000000000005</v>
      </c>
      <c r="AM20">
        <v>0</v>
      </c>
      <c r="AN20">
        <v>1.169503</v>
      </c>
      <c r="AO20">
        <v>4.5570000000000004</v>
      </c>
      <c r="AP20">
        <v>10.888500000000001</v>
      </c>
      <c r="AQ20">
        <v>0</v>
      </c>
      <c r="AR20">
        <v>34.776000000000003</v>
      </c>
      <c r="AS20">
        <v>37.890520000000002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1985.4956900000002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239</v>
      </c>
      <c r="L21">
        <v>91</v>
      </c>
      <c r="M21">
        <v>68.482719000000003</v>
      </c>
      <c r="N21">
        <v>121.43219999999999</v>
      </c>
      <c r="O21">
        <v>127.30249999999999</v>
      </c>
      <c r="P21">
        <v>143.61680000000001</v>
      </c>
      <c r="Q21">
        <v>13</v>
      </c>
      <c r="R21">
        <v>15</v>
      </c>
      <c r="S21">
        <v>16</v>
      </c>
      <c r="T21">
        <v>1.8</v>
      </c>
      <c r="U21">
        <v>279</v>
      </c>
      <c r="V21">
        <v>8</v>
      </c>
      <c r="W21">
        <v>35.649000000000001</v>
      </c>
      <c r="X21">
        <v>38.720300000000002</v>
      </c>
      <c r="Y21">
        <v>0</v>
      </c>
      <c r="Z21">
        <v>13.041600000000001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49.506309000000002</v>
      </c>
      <c r="AH21">
        <v>179.96245400000001</v>
      </c>
      <c r="AI21">
        <v>16.783217</v>
      </c>
      <c r="AJ21">
        <v>0</v>
      </c>
      <c r="AK21">
        <v>68.158760999999998</v>
      </c>
      <c r="AL21">
        <v>70.882000000000005</v>
      </c>
      <c r="AM21">
        <v>0</v>
      </c>
      <c r="AN21">
        <v>1.169503</v>
      </c>
      <c r="AO21">
        <v>4.41</v>
      </c>
      <c r="AP21">
        <v>10.888500000000001</v>
      </c>
      <c r="AQ21">
        <v>0</v>
      </c>
      <c r="AR21">
        <v>34.776000000000003</v>
      </c>
      <c r="AS21">
        <v>37.890520000000002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1959.5184090000002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239</v>
      </c>
      <c r="L22">
        <v>91</v>
      </c>
      <c r="M22">
        <v>64.195999999999998</v>
      </c>
      <c r="N22">
        <v>96.593100000000007</v>
      </c>
      <c r="O22">
        <v>127.30249999999999</v>
      </c>
      <c r="P22">
        <v>143.61680000000001</v>
      </c>
      <c r="Q22">
        <v>13</v>
      </c>
      <c r="R22">
        <v>15</v>
      </c>
      <c r="S22">
        <v>16</v>
      </c>
      <c r="T22">
        <v>1.8</v>
      </c>
      <c r="U22">
        <v>279</v>
      </c>
      <c r="V22">
        <v>8</v>
      </c>
      <c r="W22">
        <v>35.649000000000001</v>
      </c>
      <c r="X22">
        <v>38.720300000000002</v>
      </c>
      <c r="Y22">
        <v>0</v>
      </c>
      <c r="Z22">
        <v>13.041600000000001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49.506309000000002</v>
      </c>
      <c r="AH22">
        <v>179.96245400000001</v>
      </c>
      <c r="AI22">
        <v>16.783217</v>
      </c>
      <c r="AJ22">
        <v>0</v>
      </c>
      <c r="AK22">
        <v>68.158760999999998</v>
      </c>
      <c r="AL22">
        <v>70.882000000000005</v>
      </c>
      <c r="AM22">
        <v>0</v>
      </c>
      <c r="AN22">
        <v>1.169503</v>
      </c>
      <c r="AO22">
        <v>4.2629999999999999</v>
      </c>
      <c r="AP22">
        <v>10.888500000000001</v>
      </c>
      <c r="AQ22">
        <v>0</v>
      </c>
      <c r="AR22">
        <v>34.776000000000003</v>
      </c>
      <c r="AS22">
        <v>37.890520000000002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1930.2455900000002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239</v>
      </c>
      <c r="L23">
        <v>91</v>
      </c>
      <c r="M23">
        <v>64.195999999999998</v>
      </c>
      <c r="N23">
        <v>96.593100000000007</v>
      </c>
      <c r="O23">
        <v>92.652000000000001</v>
      </c>
      <c r="P23">
        <v>143.61680000000001</v>
      </c>
      <c r="Q23">
        <v>13</v>
      </c>
      <c r="R23">
        <v>15</v>
      </c>
      <c r="S23">
        <v>16</v>
      </c>
      <c r="T23">
        <v>1.8</v>
      </c>
      <c r="U23">
        <v>279</v>
      </c>
      <c r="V23">
        <v>8</v>
      </c>
      <c r="W23">
        <v>30.394300000000001</v>
      </c>
      <c r="X23">
        <v>38.720300000000002</v>
      </c>
      <c r="Y23">
        <v>0</v>
      </c>
      <c r="Z23">
        <v>13.041600000000001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49.506309000000002</v>
      </c>
      <c r="AH23">
        <v>179.96245400000001</v>
      </c>
      <c r="AI23">
        <v>7.6287349999999998</v>
      </c>
      <c r="AJ23">
        <v>0</v>
      </c>
      <c r="AK23">
        <v>68.158760999999998</v>
      </c>
      <c r="AL23">
        <v>70.882000000000005</v>
      </c>
      <c r="AM23">
        <v>0</v>
      </c>
      <c r="AN23">
        <v>1.169503</v>
      </c>
      <c r="AO23">
        <v>4.2629999999999999</v>
      </c>
      <c r="AP23">
        <v>12.169499999999999</v>
      </c>
      <c r="AQ23">
        <v>0</v>
      </c>
      <c r="AR23">
        <v>34.776000000000003</v>
      </c>
      <c r="AS23">
        <v>37.890520000000002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1882.4669080000001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239</v>
      </c>
      <c r="L24">
        <v>91</v>
      </c>
      <c r="M24">
        <v>64.195999999999998</v>
      </c>
      <c r="N24">
        <v>96.593100000000007</v>
      </c>
      <c r="O24">
        <v>92.652000000000001</v>
      </c>
      <c r="P24">
        <v>129.1328</v>
      </c>
      <c r="Q24">
        <v>13</v>
      </c>
      <c r="R24">
        <v>15</v>
      </c>
      <c r="S24">
        <v>16</v>
      </c>
      <c r="T24">
        <v>1.8</v>
      </c>
      <c r="U24">
        <v>279</v>
      </c>
      <c r="V24">
        <v>8</v>
      </c>
      <c r="W24">
        <v>30.394300000000001</v>
      </c>
      <c r="X24">
        <v>38.720300000000002</v>
      </c>
      <c r="Y24">
        <v>0</v>
      </c>
      <c r="Z24">
        <v>13.041600000000001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49.506309000000002</v>
      </c>
      <c r="AH24">
        <v>179.96245400000001</v>
      </c>
      <c r="AI24">
        <v>12.205976</v>
      </c>
      <c r="AJ24">
        <v>0</v>
      </c>
      <c r="AK24">
        <v>68.158760999999998</v>
      </c>
      <c r="AL24">
        <v>70.882000000000005</v>
      </c>
      <c r="AM24">
        <v>0</v>
      </c>
      <c r="AN24">
        <v>1.169503</v>
      </c>
      <c r="AO24">
        <v>4.1159999999999997</v>
      </c>
      <c r="AP24">
        <v>12.169499999999999</v>
      </c>
      <c r="AQ24">
        <v>0</v>
      </c>
      <c r="AR24">
        <v>34.776000000000003</v>
      </c>
      <c r="AS24">
        <v>37.890520000000002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1872.4131490000002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239</v>
      </c>
      <c r="L25">
        <v>91</v>
      </c>
      <c r="M25">
        <v>64.195999999999998</v>
      </c>
      <c r="N25">
        <v>96.593100000000007</v>
      </c>
      <c r="O25">
        <v>92.652000000000001</v>
      </c>
      <c r="P25">
        <v>129.1328</v>
      </c>
      <c r="Q25">
        <v>13</v>
      </c>
      <c r="R25">
        <v>15</v>
      </c>
      <c r="S25">
        <v>16</v>
      </c>
      <c r="T25">
        <v>1.8</v>
      </c>
      <c r="U25">
        <v>279</v>
      </c>
      <c r="V25">
        <v>8</v>
      </c>
      <c r="W25">
        <v>30.394300000000001</v>
      </c>
      <c r="X25">
        <v>38.720300000000002</v>
      </c>
      <c r="Y25">
        <v>0</v>
      </c>
      <c r="Z25">
        <v>13.041600000000001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49.506309000000002</v>
      </c>
      <c r="AH25">
        <v>179.96245400000001</v>
      </c>
      <c r="AI25">
        <v>27.463446000000001</v>
      </c>
      <c r="AJ25">
        <v>0</v>
      </c>
      <c r="AK25">
        <v>68.158760999999998</v>
      </c>
      <c r="AL25">
        <v>70.882000000000005</v>
      </c>
      <c r="AM25">
        <v>0</v>
      </c>
      <c r="AN25">
        <v>1.169503</v>
      </c>
      <c r="AO25">
        <v>4.1159999999999997</v>
      </c>
      <c r="AP25">
        <v>10.888500000000001</v>
      </c>
      <c r="AQ25">
        <v>0</v>
      </c>
      <c r="AR25">
        <v>34.776000000000003</v>
      </c>
      <c r="AS25">
        <v>37.890520000000002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1886.3896190000003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239</v>
      </c>
      <c r="L26">
        <v>91</v>
      </c>
      <c r="M26">
        <v>64.195999999999998</v>
      </c>
      <c r="N26">
        <v>96.593100000000007</v>
      </c>
      <c r="O26">
        <v>92.652000000000001</v>
      </c>
      <c r="P26">
        <v>129.1328</v>
      </c>
      <c r="Q26">
        <v>13</v>
      </c>
      <c r="R26">
        <v>15</v>
      </c>
      <c r="S26">
        <v>16</v>
      </c>
      <c r="T26">
        <v>1.8</v>
      </c>
      <c r="U26">
        <v>279</v>
      </c>
      <c r="V26">
        <v>8</v>
      </c>
      <c r="W26">
        <v>30.394300000000001</v>
      </c>
      <c r="X26">
        <v>38.720300000000002</v>
      </c>
      <c r="Y26">
        <v>0</v>
      </c>
      <c r="Z26">
        <v>13.041600000000001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49.506309000000002</v>
      </c>
      <c r="AH26">
        <v>179.96245400000001</v>
      </c>
      <c r="AI26">
        <v>79.338843999999995</v>
      </c>
      <c r="AJ26">
        <v>0</v>
      </c>
      <c r="AK26">
        <v>68.158760999999998</v>
      </c>
      <c r="AL26">
        <v>70.882000000000005</v>
      </c>
      <c r="AM26">
        <v>0</v>
      </c>
      <c r="AN26">
        <v>1.169503</v>
      </c>
      <c r="AO26">
        <v>4.1159999999999997</v>
      </c>
      <c r="AP26">
        <v>10.888500000000001</v>
      </c>
      <c r="AQ26">
        <v>0</v>
      </c>
      <c r="AR26">
        <v>34.776000000000003</v>
      </c>
      <c r="AS26">
        <v>37.890520000000002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1938.2650170000002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239</v>
      </c>
      <c r="L27">
        <v>91</v>
      </c>
      <c r="M27">
        <v>64.195999999999998</v>
      </c>
      <c r="N27">
        <v>96.593100000000007</v>
      </c>
      <c r="O27">
        <v>92.652000000000001</v>
      </c>
      <c r="P27">
        <v>129.1328</v>
      </c>
      <c r="Q27">
        <v>13</v>
      </c>
      <c r="R27">
        <v>15</v>
      </c>
      <c r="S27">
        <v>16</v>
      </c>
      <c r="T27">
        <v>1.8</v>
      </c>
      <c r="U27">
        <v>279</v>
      </c>
      <c r="V27">
        <v>8</v>
      </c>
      <c r="W27">
        <v>30.394300000000001</v>
      </c>
      <c r="X27">
        <v>38.720300000000002</v>
      </c>
      <c r="Y27">
        <v>0</v>
      </c>
      <c r="Z27">
        <v>13.041600000000001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49.506309000000002</v>
      </c>
      <c r="AH27">
        <v>179.96245400000001</v>
      </c>
      <c r="AI27">
        <v>79.338843999999995</v>
      </c>
      <c r="AJ27">
        <v>0</v>
      </c>
      <c r="AK27">
        <v>68.158760999999998</v>
      </c>
      <c r="AL27">
        <v>70.882000000000005</v>
      </c>
      <c r="AM27">
        <v>0</v>
      </c>
      <c r="AN27">
        <v>1.169503</v>
      </c>
      <c r="AO27">
        <v>3.9689999999999999</v>
      </c>
      <c r="AP27">
        <v>10.888500000000001</v>
      </c>
      <c r="AQ27">
        <v>0</v>
      </c>
      <c r="AR27">
        <v>34.776000000000003</v>
      </c>
      <c r="AS27">
        <v>37.890520000000002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1938.1180170000002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239</v>
      </c>
      <c r="L28">
        <v>91</v>
      </c>
      <c r="M28">
        <v>64.195999999999998</v>
      </c>
      <c r="N28">
        <v>96.593100000000007</v>
      </c>
      <c r="O28">
        <v>92.652000000000001</v>
      </c>
      <c r="P28">
        <v>129.1328</v>
      </c>
      <c r="Q28">
        <v>13</v>
      </c>
      <c r="R28">
        <v>15</v>
      </c>
      <c r="S28">
        <v>16</v>
      </c>
      <c r="T28">
        <v>1.8</v>
      </c>
      <c r="U28">
        <v>279</v>
      </c>
      <c r="V28">
        <v>8</v>
      </c>
      <c r="W28">
        <v>30.394300000000001</v>
      </c>
      <c r="X28">
        <v>38.720300000000002</v>
      </c>
      <c r="Y28">
        <v>0</v>
      </c>
      <c r="Z28">
        <v>13.041600000000001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49.506309000000002</v>
      </c>
      <c r="AH28">
        <v>179.96245400000001</v>
      </c>
      <c r="AI28">
        <v>79.338843999999995</v>
      </c>
      <c r="AJ28">
        <v>0</v>
      </c>
      <c r="AK28">
        <v>68.158760999999998</v>
      </c>
      <c r="AL28">
        <v>70.882000000000005</v>
      </c>
      <c r="AM28">
        <v>0</v>
      </c>
      <c r="AN28">
        <v>1.169503</v>
      </c>
      <c r="AO28">
        <v>3.9689999999999999</v>
      </c>
      <c r="AP28">
        <v>10.888500000000001</v>
      </c>
      <c r="AQ28">
        <v>0</v>
      </c>
      <c r="AR28">
        <v>34.776000000000003</v>
      </c>
      <c r="AS28">
        <v>37.890520000000002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1938.1180170000002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239</v>
      </c>
      <c r="L29">
        <v>91</v>
      </c>
      <c r="M29">
        <v>64.195999999999998</v>
      </c>
      <c r="N29">
        <v>96.593100000000007</v>
      </c>
      <c r="O29">
        <v>92.652000000000001</v>
      </c>
      <c r="P29">
        <v>129.1328</v>
      </c>
      <c r="Q29">
        <v>13</v>
      </c>
      <c r="R29">
        <v>15</v>
      </c>
      <c r="S29">
        <v>16</v>
      </c>
      <c r="T29">
        <v>1.8</v>
      </c>
      <c r="U29">
        <v>279</v>
      </c>
      <c r="V29">
        <v>8</v>
      </c>
      <c r="W29">
        <v>30.394300000000001</v>
      </c>
      <c r="X29">
        <v>38.720300000000002</v>
      </c>
      <c r="Y29">
        <v>0</v>
      </c>
      <c r="Z29">
        <v>13.041600000000001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49.506309000000002</v>
      </c>
      <c r="AH29">
        <v>179.96245400000001</v>
      </c>
      <c r="AI29">
        <v>79.338843999999995</v>
      </c>
      <c r="AJ29">
        <v>0</v>
      </c>
      <c r="AK29">
        <v>68.158760999999998</v>
      </c>
      <c r="AL29">
        <v>70.882000000000005</v>
      </c>
      <c r="AM29">
        <v>0</v>
      </c>
      <c r="AN29">
        <v>1.169503</v>
      </c>
      <c r="AO29">
        <v>3.6749999999999998</v>
      </c>
      <c r="AP29">
        <v>10.888500000000001</v>
      </c>
      <c r="AQ29">
        <v>0</v>
      </c>
      <c r="AR29">
        <v>34.776000000000003</v>
      </c>
      <c r="AS29">
        <v>37.890520000000002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1937.8240170000001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239</v>
      </c>
      <c r="L30">
        <v>91</v>
      </c>
      <c r="M30">
        <v>64.195999999999998</v>
      </c>
      <c r="N30">
        <v>96.593100000000007</v>
      </c>
      <c r="O30">
        <v>92.652000000000001</v>
      </c>
      <c r="P30">
        <v>129.1328</v>
      </c>
      <c r="Q30">
        <v>13</v>
      </c>
      <c r="R30">
        <v>15</v>
      </c>
      <c r="S30">
        <v>16</v>
      </c>
      <c r="T30">
        <v>1.8</v>
      </c>
      <c r="U30">
        <v>279</v>
      </c>
      <c r="V30">
        <v>8</v>
      </c>
      <c r="W30">
        <v>30.394300000000001</v>
      </c>
      <c r="X30">
        <v>38.720300000000002</v>
      </c>
      <c r="Y30">
        <v>0</v>
      </c>
      <c r="Z30">
        <v>13.041600000000001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49.506309000000002</v>
      </c>
      <c r="AH30">
        <v>179.96245400000001</v>
      </c>
      <c r="AI30">
        <v>79.338843999999995</v>
      </c>
      <c r="AJ30">
        <v>0</v>
      </c>
      <c r="AK30">
        <v>68.158760999999998</v>
      </c>
      <c r="AL30">
        <v>70.882000000000005</v>
      </c>
      <c r="AM30">
        <v>0</v>
      </c>
      <c r="AN30">
        <v>1.169503</v>
      </c>
      <c r="AO30">
        <v>3.6749999999999998</v>
      </c>
      <c r="AP30">
        <v>10.888500000000001</v>
      </c>
      <c r="AQ30">
        <v>0</v>
      </c>
      <c r="AR30">
        <v>34.776000000000003</v>
      </c>
      <c r="AS30">
        <v>37.890520000000002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1937.8240170000001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239</v>
      </c>
      <c r="L31">
        <v>91</v>
      </c>
      <c r="M31">
        <v>64.195999999999998</v>
      </c>
      <c r="N31">
        <v>96.593100000000007</v>
      </c>
      <c r="O31">
        <v>92.652000000000001</v>
      </c>
      <c r="P31">
        <v>129.1328</v>
      </c>
      <c r="Q31">
        <v>13</v>
      </c>
      <c r="R31">
        <v>15</v>
      </c>
      <c r="S31">
        <v>16</v>
      </c>
      <c r="T31">
        <v>1.8</v>
      </c>
      <c r="U31">
        <v>279</v>
      </c>
      <c r="V31">
        <v>8</v>
      </c>
      <c r="W31">
        <v>26</v>
      </c>
      <c r="X31">
        <v>34.888643999999999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49.506309000000002</v>
      </c>
      <c r="AH31">
        <v>179.96245400000001</v>
      </c>
      <c r="AI31">
        <v>79.338843999999995</v>
      </c>
      <c r="AJ31">
        <v>0</v>
      </c>
      <c r="AK31">
        <v>68.158760999999998</v>
      </c>
      <c r="AL31">
        <v>70.882000000000005</v>
      </c>
      <c r="AM31">
        <v>0</v>
      </c>
      <c r="AN31">
        <v>1.169503</v>
      </c>
      <c r="AO31">
        <v>3.528</v>
      </c>
      <c r="AP31">
        <v>10.888500000000001</v>
      </c>
      <c r="AQ31">
        <v>0</v>
      </c>
      <c r="AR31">
        <v>34.776000000000003</v>
      </c>
      <c r="AS31">
        <v>37.890520000000002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1929.4510610000004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239</v>
      </c>
      <c r="L32">
        <v>91</v>
      </c>
      <c r="M32">
        <v>64.195999999999998</v>
      </c>
      <c r="N32">
        <v>96.593100000000007</v>
      </c>
      <c r="O32">
        <v>92.652000000000001</v>
      </c>
      <c r="P32">
        <v>129.1328</v>
      </c>
      <c r="Q32">
        <v>13</v>
      </c>
      <c r="R32">
        <v>15</v>
      </c>
      <c r="S32">
        <v>16</v>
      </c>
      <c r="T32">
        <v>1.8</v>
      </c>
      <c r="U32">
        <v>279</v>
      </c>
      <c r="V32">
        <v>8</v>
      </c>
      <c r="W32">
        <v>26</v>
      </c>
      <c r="X32">
        <v>28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49.506309000000002</v>
      </c>
      <c r="AH32">
        <v>179.96245400000001</v>
      </c>
      <c r="AI32">
        <v>19.529561999999999</v>
      </c>
      <c r="AJ32">
        <v>0</v>
      </c>
      <c r="AK32">
        <v>68.158760999999998</v>
      </c>
      <c r="AL32">
        <v>70.882000000000005</v>
      </c>
      <c r="AM32">
        <v>0</v>
      </c>
      <c r="AN32">
        <v>1.169503</v>
      </c>
      <c r="AO32">
        <v>3.3809999999999998</v>
      </c>
      <c r="AP32">
        <v>10.888500000000001</v>
      </c>
      <c r="AQ32">
        <v>0</v>
      </c>
      <c r="AR32">
        <v>34.776000000000003</v>
      </c>
      <c r="AS32">
        <v>37.890520000000002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1862.6061350000004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239</v>
      </c>
      <c r="L33">
        <v>91</v>
      </c>
      <c r="M33">
        <v>64.195999999999998</v>
      </c>
      <c r="N33">
        <v>96.593100000000007</v>
      </c>
      <c r="O33">
        <v>92.652000000000001</v>
      </c>
      <c r="P33">
        <v>129.1328</v>
      </c>
      <c r="Q33">
        <v>13</v>
      </c>
      <c r="R33">
        <v>15</v>
      </c>
      <c r="S33">
        <v>16</v>
      </c>
      <c r="T33">
        <v>1.8</v>
      </c>
      <c r="U33">
        <v>279</v>
      </c>
      <c r="V33">
        <v>8</v>
      </c>
      <c r="W33">
        <v>26</v>
      </c>
      <c r="X33">
        <v>28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49.506309000000002</v>
      </c>
      <c r="AH33">
        <v>179.96245400000001</v>
      </c>
      <c r="AI33">
        <v>19.529561999999999</v>
      </c>
      <c r="AJ33">
        <v>0</v>
      </c>
      <c r="AK33">
        <v>68.158760999999998</v>
      </c>
      <c r="AL33">
        <v>70.882000000000005</v>
      </c>
      <c r="AM33">
        <v>0</v>
      </c>
      <c r="AN33">
        <v>1.169503</v>
      </c>
      <c r="AO33">
        <v>3.234</v>
      </c>
      <c r="AP33">
        <v>10.888500000000001</v>
      </c>
      <c r="AQ33">
        <v>0</v>
      </c>
      <c r="AR33">
        <v>34.776000000000003</v>
      </c>
      <c r="AS33">
        <v>37.890520000000002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1862.4591350000003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239</v>
      </c>
      <c r="L34">
        <v>91</v>
      </c>
      <c r="M34">
        <v>64.195999999999998</v>
      </c>
      <c r="N34">
        <v>96.593100000000007</v>
      </c>
      <c r="O34">
        <v>92.652000000000001</v>
      </c>
      <c r="P34">
        <v>129.1328</v>
      </c>
      <c r="Q34">
        <v>13</v>
      </c>
      <c r="R34">
        <v>15</v>
      </c>
      <c r="S34">
        <v>16</v>
      </c>
      <c r="T34">
        <v>1.8</v>
      </c>
      <c r="U34">
        <v>279</v>
      </c>
      <c r="V34">
        <v>8</v>
      </c>
      <c r="W34">
        <v>26</v>
      </c>
      <c r="X34">
        <v>28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49.506309000000002</v>
      </c>
      <c r="AH34">
        <v>179.96245400000001</v>
      </c>
      <c r="AI34">
        <v>19.529561999999999</v>
      </c>
      <c r="AJ34">
        <v>0</v>
      </c>
      <c r="AK34">
        <v>68.158760999999998</v>
      </c>
      <c r="AL34">
        <v>70.882000000000005</v>
      </c>
      <c r="AM34">
        <v>0</v>
      </c>
      <c r="AN34">
        <v>1.169503</v>
      </c>
      <c r="AO34">
        <v>3.234</v>
      </c>
      <c r="AP34">
        <v>10.888500000000001</v>
      </c>
      <c r="AQ34">
        <v>0</v>
      </c>
      <c r="AR34">
        <v>34.776000000000003</v>
      </c>
      <c r="AS34">
        <v>37.890520000000002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1862.4591350000003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239</v>
      </c>
      <c r="L35">
        <v>91</v>
      </c>
      <c r="M35">
        <v>64.195999999999998</v>
      </c>
      <c r="N35">
        <v>96.593100000000007</v>
      </c>
      <c r="O35">
        <v>92.652000000000001</v>
      </c>
      <c r="P35">
        <v>129.1328</v>
      </c>
      <c r="Q35">
        <v>13</v>
      </c>
      <c r="R35">
        <v>15</v>
      </c>
      <c r="S35">
        <v>16</v>
      </c>
      <c r="T35">
        <v>1.8</v>
      </c>
      <c r="U35">
        <v>279</v>
      </c>
      <c r="V35">
        <v>8</v>
      </c>
      <c r="W35">
        <v>26</v>
      </c>
      <c r="X35">
        <v>28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49.506309000000002</v>
      </c>
      <c r="AH35">
        <v>179.96245400000001</v>
      </c>
      <c r="AI35">
        <v>19.529561999999999</v>
      </c>
      <c r="AJ35">
        <v>0</v>
      </c>
      <c r="AK35">
        <v>68.158760999999998</v>
      </c>
      <c r="AL35">
        <v>70.882000000000005</v>
      </c>
      <c r="AM35">
        <v>0</v>
      </c>
      <c r="AN35">
        <v>1.169503</v>
      </c>
      <c r="AO35">
        <v>3.3809999999999998</v>
      </c>
      <c r="AP35">
        <v>12.169499999999999</v>
      </c>
      <c r="AQ35">
        <v>0</v>
      </c>
      <c r="AR35">
        <v>34.776000000000003</v>
      </c>
      <c r="AS35">
        <v>37.890520000000002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1863.8871350000004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239</v>
      </c>
      <c r="L36">
        <v>91</v>
      </c>
      <c r="M36">
        <v>64.195999999999998</v>
      </c>
      <c r="N36">
        <v>96.593100000000007</v>
      </c>
      <c r="O36">
        <v>92.652000000000001</v>
      </c>
      <c r="P36">
        <v>129.1328</v>
      </c>
      <c r="Q36">
        <v>13</v>
      </c>
      <c r="R36">
        <v>15</v>
      </c>
      <c r="S36">
        <v>16</v>
      </c>
      <c r="T36">
        <v>1.8</v>
      </c>
      <c r="U36">
        <v>279</v>
      </c>
      <c r="V36">
        <v>8</v>
      </c>
      <c r="W36">
        <v>26</v>
      </c>
      <c r="X36">
        <v>28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49.506309000000002</v>
      </c>
      <c r="AH36">
        <v>179.96245400000001</v>
      </c>
      <c r="AI36">
        <v>19.529561999999999</v>
      </c>
      <c r="AJ36">
        <v>0</v>
      </c>
      <c r="AK36">
        <v>68.158760999999998</v>
      </c>
      <c r="AL36">
        <v>70.882000000000005</v>
      </c>
      <c r="AM36">
        <v>0</v>
      </c>
      <c r="AN36">
        <v>1.169503</v>
      </c>
      <c r="AO36">
        <v>3.3809999999999998</v>
      </c>
      <c r="AP36">
        <v>12.169499999999999</v>
      </c>
      <c r="AQ36">
        <v>0</v>
      </c>
      <c r="AR36">
        <v>34.776000000000003</v>
      </c>
      <c r="AS36">
        <v>37.890520000000002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1863.8871350000004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239</v>
      </c>
      <c r="L37">
        <v>91</v>
      </c>
      <c r="M37">
        <v>64.695999999999998</v>
      </c>
      <c r="N37">
        <v>121.43219999999999</v>
      </c>
      <c r="O37">
        <v>127.30249999999999</v>
      </c>
      <c r="P37">
        <v>143.61680000000001</v>
      </c>
      <c r="Q37">
        <v>13</v>
      </c>
      <c r="R37">
        <v>15</v>
      </c>
      <c r="S37">
        <v>16</v>
      </c>
      <c r="T37">
        <v>1.8</v>
      </c>
      <c r="U37">
        <v>279</v>
      </c>
      <c r="V37">
        <v>8</v>
      </c>
      <c r="W37">
        <v>26</v>
      </c>
      <c r="X37">
        <v>28</v>
      </c>
      <c r="Y37">
        <v>0</v>
      </c>
      <c r="Z37">
        <v>13.041600000000001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49.506309000000002</v>
      </c>
      <c r="AH37">
        <v>179.96245400000001</v>
      </c>
      <c r="AI37">
        <v>19.529561999999999</v>
      </c>
      <c r="AJ37">
        <v>0</v>
      </c>
      <c r="AK37">
        <v>68.158760999999998</v>
      </c>
      <c r="AL37">
        <v>70.882000000000005</v>
      </c>
      <c r="AM37">
        <v>0</v>
      </c>
      <c r="AN37">
        <v>1.169503</v>
      </c>
      <c r="AO37">
        <v>5.4390000000000001</v>
      </c>
      <c r="AP37">
        <v>10.888500000000001</v>
      </c>
      <c r="AQ37">
        <v>0</v>
      </c>
      <c r="AR37">
        <v>34.776000000000003</v>
      </c>
      <c r="AS37">
        <v>37.890520000000002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1939.1377350000002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239</v>
      </c>
      <c r="L38">
        <v>91</v>
      </c>
      <c r="M38">
        <v>64.695999999999998</v>
      </c>
      <c r="N38">
        <v>121.43219999999999</v>
      </c>
      <c r="O38">
        <v>127.30249999999999</v>
      </c>
      <c r="P38">
        <v>143.61680000000001</v>
      </c>
      <c r="Q38">
        <v>13</v>
      </c>
      <c r="R38">
        <v>15</v>
      </c>
      <c r="S38">
        <v>16</v>
      </c>
      <c r="T38">
        <v>1.8</v>
      </c>
      <c r="U38">
        <v>279</v>
      </c>
      <c r="V38">
        <v>8</v>
      </c>
      <c r="W38">
        <v>26</v>
      </c>
      <c r="X38">
        <v>28</v>
      </c>
      <c r="Y38">
        <v>0</v>
      </c>
      <c r="Z38">
        <v>13.041600000000001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49.506309000000002</v>
      </c>
      <c r="AH38">
        <v>179.96245400000001</v>
      </c>
      <c r="AI38">
        <v>19.529561999999999</v>
      </c>
      <c r="AJ38">
        <v>0</v>
      </c>
      <c r="AK38">
        <v>68.158760999999998</v>
      </c>
      <c r="AL38">
        <v>70.882000000000005</v>
      </c>
      <c r="AM38">
        <v>0</v>
      </c>
      <c r="AN38">
        <v>1.169503</v>
      </c>
      <c r="AO38">
        <v>6.3209999999999997</v>
      </c>
      <c r="AP38">
        <v>10.888500000000001</v>
      </c>
      <c r="AQ38">
        <v>0</v>
      </c>
      <c r="AR38">
        <v>34.776000000000003</v>
      </c>
      <c r="AS38">
        <v>37.890520000000002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1940.0197350000001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239</v>
      </c>
      <c r="L39">
        <v>91</v>
      </c>
      <c r="M39">
        <v>94.313000000000002</v>
      </c>
      <c r="N39">
        <v>121.43219999999999</v>
      </c>
      <c r="O39">
        <v>127.30249999999999</v>
      </c>
      <c r="P39">
        <v>143.61680000000001</v>
      </c>
      <c r="Q39">
        <v>13</v>
      </c>
      <c r="R39">
        <v>15</v>
      </c>
      <c r="S39">
        <v>16</v>
      </c>
      <c r="T39">
        <v>1.8</v>
      </c>
      <c r="U39">
        <v>279</v>
      </c>
      <c r="V39">
        <v>8</v>
      </c>
      <c r="W39">
        <v>26</v>
      </c>
      <c r="X39">
        <v>28</v>
      </c>
      <c r="Y39">
        <v>0</v>
      </c>
      <c r="Z39">
        <v>13.041600000000001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49.506309000000002</v>
      </c>
      <c r="AH39">
        <v>179.96245400000001</v>
      </c>
      <c r="AI39">
        <v>19.529561999999999</v>
      </c>
      <c r="AJ39">
        <v>0</v>
      </c>
      <c r="AK39">
        <v>68.158760999999998</v>
      </c>
      <c r="AL39">
        <v>70.882000000000005</v>
      </c>
      <c r="AM39">
        <v>0</v>
      </c>
      <c r="AN39">
        <v>1.169503</v>
      </c>
      <c r="AO39">
        <v>6.6150000000000002</v>
      </c>
      <c r="AP39">
        <v>10.888500000000001</v>
      </c>
      <c r="AQ39">
        <v>0</v>
      </c>
      <c r="AR39">
        <v>34.776000000000003</v>
      </c>
      <c r="AS39">
        <v>37.890520000000002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1969.9307350000004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239</v>
      </c>
      <c r="L40">
        <v>91</v>
      </c>
      <c r="M40">
        <v>94.313000000000002</v>
      </c>
      <c r="N40">
        <v>121.43219999999999</v>
      </c>
      <c r="O40">
        <v>127.30249999999999</v>
      </c>
      <c r="P40">
        <v>143.61680000000001</v>
      </c>
      <c r="Q40">
        <v>13</v>
      </c>
      <c r="R40">
        <v>15</v>
      </c>
      <c r="S40">
        <v>16</v>
      </c>
      <c r="T40">
        <v>1.8</v>
      </c>
      <c r="U40">
        <v>279</v>
      </c>
      <c r="V40">
        <v>8</v>
      </c>
      <c r="W40">
        <v>26</v>
      </c>
      <c r="X40">
        <v>28</v>
      </c>
      <c r="Y40">
        <v>0</v>
      </c>
      <c r="Z40">
        <v>13.041600000000001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49.506309000000002</v>
      </c>
      <c r="AH40">
        <v>179.96245400000001</v>
      </c>
      <c r="AI40">
        <v>19.529561999999999</v>
      </c>
      <c r="AJ40">
        <v>0</v>
      </c>
      <c r="AK40">
        <v>68.158760999999998</v>
      </c>
      <c r="AL40">
        <v>70.882000000000005</v>
      </c>
      <c r="AM40">
        <v>0</v>
      </c>
      <c r="AN40">
        <v>1.169503</v>
      </c>
      <c r="AO40">
        <v>6.6150000000000002</v>
      </c>
      <c r="AP40">
        <v>10.888500000000001</v>
      </c>
      <c r="AQ40">
        <v>0</v>
      </c>
      <c r="AR40">
        <v>34.776000000000003</v>
      </c>
      <c r="AS40">
        <v>37.890520000000002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1969.9307350000004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239</v>
      </c>
      <c r="L41">
        <v>91</v>
      </c>
      <c r="M41">
        <v>94.313000000000002</v>
      </c>
      <c r="N41">
        <v>121.43219999999999</v>
      </c>
      <c r="O41">
        <v>127.30249999999999</v>
      </c>
      <c r="P41">
        <v>143.61680000000001</v>
      </c>
      <c r="Q41">
        <v>13</v>
      </c>
      <c r="R41">
        <v>15</v>
      </c>
      <c r="S41">
        <v>16</v>
      </c>
      <c r="T41">
        <v>1.8</v>
      </c>
      <c r="U41">
        <v>279</v>
      </c>
      <c r="V41">
        <v>8</v>
      </c>
      <c r="W41">
        <v>26</v>
      </c>
      <c r="X41">
        <v>28</v>
      </c>
      <c r="Y41">
        <v>0</v>
      </c>
      <c r="Z41">
        <v>13.041600000000001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49.506309000000002</v>
      </c>
      <c r="AH41">
        <v>179.96245400000001</v>
      </c>
      <c r="AI41">
        <v>19.529561999999999</v>
      </c>
      <c r="AJ41">
        <v>0</v>
      </c>
      <c r="AK41">
        <v>68.158760999999998</v>
      </c>
      <c r="AL41">
        <v>70.882000000000005</v>
      </c>
      <c r="AM41">
        <v>0</v>
      </c>
      <c r="AN41">
        <v>1.169503</v>
      </c>
      <c r="AO41">
        <v>6.6150000000000002</v>
      </c>
      <c r="AP41">
        <v>10.888500000000001</v>
      </c>
      <c r="AQ41">
        <v>0</v>
      </c>
      <c r="AR41">
        <v>34.776000000000003</v>
      </c>
      <c r="AS41">
        <v>37.890520000000002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1969.9307350000004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239</v>
      </c>
      <c r="L42">
        <v>91</v>
      </c>
      <c r="M42">
        <v>94.313000000000002</v>
      </c>
      <c r="N42">
        <v>121.43219999999999</v>
      </c>
      <c r="O42">
        <v>127.30249999999999</v>
      </c>
      <c r="P42">
        <v>143.61680000000001</v>
      </c>
      <c r="Q42">
        <v>13</v>
      </c>
      <c r="R42">
        <v>15</v>
      </c>
      <c r="S42">
        <v>16</v>
      </c>
      <c r="T42">
        <v>1.8</v>
      </c>
      <c r="U42">
        <v>279</v>
      </c>
      <c r="V42">
        <v>8</v>
      </c>
      <c r="W42">
        <v>26</v>
      </c>
      <c r="X42">
        <v>28</v>
      </c>
      <c r="Y42">
        <v>0</v>
      </c>
      <c r="Z42">
        <v>13.041600000000001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49.506309000000002</v>
      </c>
      <c r="AH42">
        <v>179.96245400000001</v>
      </c>
      <c r="AI42">
        <v>19.529561999999999</v>
      </c>
      <c r="AJ42">
        <v>0</v>
      </c>
      <c r="AK42">
        <v>68.158760999999998</v>
      </c>
      <c r="AL42">
        <v>70.882000000000005</v>
      </c>
      <c r="AM42">
        <v>0</v>
      </c>
      <c r="AN42">
        <v>1.169503</v>
      </c>
      <c r="AO42">
        <v>6.6150000000000002</v>
      </c>
      <c r="AP42">
        <v>10.888500000000001</v>
      </c>
      <c r="AQ42">
        <v>0</v>
      </c>
      <c r="AR42">
        <v>34.776000000000003</v>
      </c>
      <c r="AS42">
        <v>37.890520000000002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1969.9307350000004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239</v>
      </c>
      <c r="L43">
        <v>120</v>
      </c>
      <c r="M43">
        <v>94.313000000000002</v>
      </c>
      <c r="N43">
        <v>108.27</v>
      </c>
      <c r="O43">
        <v>104.65049999999999</v>
      </c>
      <c r="P43">
        <v>143.61680000000001</v>
      </c>
      <c r="Q43">
        <v>13</v>
      </c>
      <c r="R43">
        <v>15</v>
      </c>
      <c r="S43">
        <v>16</v>
      </c>
      <c r="T43">
        <v>1.8</v>
      </c>
      <c r="U43">
        <v>279</v>
      </c>
      <c r="V43">
        <v>8</v>
      </c>
      <c r="W43">
        <v>26</v>
      </c>
      <c r="X43">
        <v>28</v>
      </c>
      <c r="Y43">
        <v>0</v>
      </c>
      <c r="Z43">
        <v>13.041600000000001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49.506309000000002</v>
      </c>
      <c r="AH43">
        <v>179.96245400000001</v>
      </c>
      <c r="AI43">
        <v>19.529561999999999</v>
      </c>
      <c r="AJ43">
        <v>0</v>
      </c>
      <c r="AK43">
        <v>68.158760999999998</v>
      </c>
      <c r="AL43">
        <v>70.882000000000005</v>
      </c>
      <c r="AM43">
        <v>0</v>
      </c>
      <c r="AN43">
        <v>1.169503</v>
      </c>
      <c r="AO43">
        <v>6.9089999999999998</v>
      </c>
      <c r="AP43">
        <v>10.888500000000001</v>
      </c>
      <c r="AQ43">
        <v>0</v>
      </c>
      <c r="AR43">
        <v>40.847999999999999</v>
      </c>
      <c r="AS43">
        <v>37.890520000000002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1969.4825350000001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239</v>
      </c>
      <c r="L44">
        <v>120</v>
      </c>
      <c r="M44">
        <v>94.313000000000002</v>
      </c>
      <c r="N44">
        <v>108.27</v>
      </c>
      <c r="O44">
        <v>104.65049999999999</v>
      </c>
      <c r="P44">
        <v>143.61680000000001</v>
      </c>
      <c r="Q44">
        <v>13</v>
      </c>
      <c r="R44">
        <v>15</v>
      </c>
      <c r="S44">
        <v>16</v>
      </c>
      <c r="T44">
        <v>1.8</v>
      </c>
      <c r="U44">
        <v>279</v>
      </c>
      <c r="V44">
        <v>8</v>
      </c>
      <c r="W44">
        <v>26</v>
      </c>
      <c r="X44">
        <v>28</v>
      </c>
      <c r="Y44">
        <v>0</v>
      </c>
      <c r="Z44">
        <v>13.041600000000001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49.506309000000002</v>
      </c>
      <c r="AH44">
        <v>179.96245400000001</v>
      </c>
      <c r="AI44">
        <v>19.529561999999999</v>
      </c>
      <c r="AJ44">
        <v>0</v>
      </c>
      <c r="AK44">
        <v>68.158760999999998</v>
      </c>
      <c r="AL44">
        <v>70.882000000000005</v>
      </c>
      <c r="AM44">
        <v>0</v>
      </c>
      <c r="AN44">
        <v>1.169503</v>
      </c>
      <c r="AO44">
        <v>6.9089999999999998</v>
      </c>
      <c r="AP44">
        <v>10.888500000000001</v>
      </c>
      <c r="AQ44">
        <v>0</v>
      </c>
      <c r="AR44">
        <v>40.847999999999999</v>
      </c>
      <c r="AS44">
        <v>37.890520000000002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1969.4825350000001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239</v>
      </c>
      <c r="L45">
        <v>120</v>
      </c>
      <c r="M45">
        <v>64.195999999999998</v>
      </c>
      <c r="N45">
        <v>83.430899999999994</v>
      </c>
      <c r="O45">
        <v>72</v>
      </c>
      <c r="P45">
        <v>112.8476</v>
      </c>
      <c r="Q45">
        <v>13</v>
      </c>
      <c r="R45">
        <v>15</v>
      </c>
      <c r="S45">
        <v>16</v>
      </c>
      <c r="T45">
        <v>1.8</v>
      </c>
      <c r="U45">
        <v>279</v>
      </c>
      <c r="V45">
        <v>8</v>
      </c>
      <c r="W45">
        <v>26</v>
      </c>
      <c r="X45">
        <v>28</v>
      </c>
      <c r="Y45">
        <v>0</v>
      </c>
      <c r="Z45">
        <v>13.041600000000001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49.506309000000002</v>
      </c>
      <c r="AH45">
        <v>179.96245400000001</v>
      </c>
      <c r="AI45">
        <v>19.529561999999999</v>
      </c>
      <c r="AJ45">
        <v>0</v>
      </c>
      <c r="AK45">
        <v>68.158760999999998</v>
      </c>
      <c r="AL45">
        <v>70.882000000000005</v>
      </c>
      <c r="AM45">
        <v>0</v>
      </c>
      <c r="AN45">
        <v>1.169503</v>
      </c>
      <c r="AO45">
        <v>6.9089999999999998</v>
      </c>
      <c r="AP45">
        <v>10.888500000000001</v>
      </c>
      <c r="AQ45">
        <v>0</v>
      </c>
      <c r="AR45">
        <v>40.847999999999999</v>
      </c>
      <c r="AS45">
        <v>37.890520000000002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1851.1067350000003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239</v>
      </c>
      <c r="L46">
        <v>120</v>
      </c>
      <c r="M46">
        <v>64.195999999999998</v>
      </c>
      <c r="N46">
        <v>83.430899999999994</v>
      </c>
      <c r="O46">
        <v>72</v>
      </c>
      <c r="P46">
        <v>112.8476</v>
      </c>
      <c r="Q46">
        <v>13</v>
      </c>
      <c r="R46">
        <v>15</v>
      </c>
      <c r="S46">
        <v>16</v>
      </c>
      <c r="T46">
        <v>1.8</v>
      </c>
      <c r="U46">
        <v>279</v>
      </c>
      <c r="V46">
        <v>8</v>
      </c>
      <c r="W46">
        <v>26</v>
      </c>
      <c r="X46">
        <v>28</v>
      </c>
      <c r="Y46">
        <v>0</v>
      </c>
      <c r="Z46">
        <v>13.041600000000001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49.506309000000002</v>
      </c>
      <c r="AH46">
        <v>179.96245400000001</v>
      </c>
      <c r="AI46">
        <v>19.529561999999999</v>
      </c>
      <c r="AJ46">
        <v>0</v>
      </c>
      <c r="AK46">
        <v>68.158760999999998</v>
      </c>
      <c r="AL46">
        <v>70.882000000000005</v>
      </c>
      <c r="AM46">
        <v>0</v>
      </c>
      <c r="AN46">
        <v>1.169503</v>
      </c>
      <c r="AO46">
        <v>7.6440000000000001</v>
      </c>
      <c r="AP46">
        <v>10.888500000000001</v>
      </c>
      <c r="AQ46">
        <v>0</v>
      </c>
      <c r="AR46">
        <v>40.847999999999999</v>
      </c>
      <c r="AS46">
        <v>37.890520000000002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1851.8417350000002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239</v>
      </c>
      <c r="L47">
        <v>120</v>
      </c>
      <c r="M47">
        <v>64.195999999999998</v>
      </c>
      <c r="N47">
        <v>83.430899999999994</v>
      </c>
      <c r="O47">
        <v>72</v>
      </c>
      <c r="P47">
        <v>143.61680000000001</v>
      </c>
      <c r="Q47">
        <v>13</v>
      </c>
      <c r="R47">
        <v>15</v>
      </c>
      <c r="S47">
        <v>16</v>
      </c>
      <c r="T47">
        <v>1.8</v>
      </c>
      <c r="U47">
        <v>279</v>
      </c>
      <c r="V47">
        <v>8</v>
      </c>
      <c r="W47">
        <v>26</v>
      </c>
      <c r="X47">
        <v>28</v>
      </c>
      <c r="Y47">
        <v>0</v>
      </c>
      <c r="Z47">
        <v>13.041600000000001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49.506309000000002</v>
      </c>
      <c r="AH47">
        <v>179.96245400000001</v>
      </c>
      <c r="AI47">
        <v>19.529561999999999</v>
      </c>
      <c r="AJ47">
        <v>0</v>
      </c>
      <c r="AK47">
        <v>68.158760999999998</v>
      </c>
      <c r="AL47">
        <v>49.966000000000001</v>
      </c>
      <c r="AM47">
        <v>0</v>
      </c>
      <c r="AN47">
        <v>1.169503</v>
      </c>
      <c r="AO47">
        <v>7.6440000000000001</v>
      </c>
      <c r="AP47">
        <v>10.888500000000001</v>
      </c>
      <c r="AQ47">
        <v>0</v>
      </c>
      <c r="AR47">
        <v>40.847999999999999</v>
      </c>
      <c r="AS47">
        <v>37.890520000000002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1861.694935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239</v>
      </c>
      <c r="L48">
        <v>120</v>
      </c>
      <c r="M48">
        <v>64.195999999999998</v>
      </c>
      <c r="N48">
        <v>83.430899999999994</v>
      </c>
      <c r="O48">
        <v>72</v>
      </c>
      <c r="P48">
        <v>143.61680000000001</v>
      </c>
      <c r="Q48">
        <v>13</v>
      </c>
      <c r="R48">
        <v>15</v>
      </c>
      <c r="S48">
        <v>16</v>
      </c>
      <c r="T48">
        <v>1.8</v>
      </c>
      <c r="U48">
        <v>279</v>
      </c>
      <c r="V48">
        <v>8</v>
      </c>
      <c r="W48">
        <v>26</v>
      </c>
      <c r="X48">
        <v>28</v>
      </c>
      <c r="Y48">
        <v>0</v>
      </c>
      <c r="Z48">
        <v>13.041600000000001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49.506309000000002</v>
      </c>
      <c r="AH48">
        <v>179.96245400000001</v>
      </c>
      <c r="AI48">
        <v>19.529561999999999</v>
      </c>
      <c r="AJ48">
        <v>0</v>
      </c>
      <c r="AK48">
        <v>68.158760999999998</v>
      </c>
      <c r="AL48">
        <v>49.966000000000001</v>
      </c>
      <c r="AM48">
        <v>0</v>
      </c>
      <c r="AN48">
        <v>1.169503</v>
      </c>
      <c r="AO48">
        <v>7.6440000000000001</v>
      </c>
      <c r="AP48">
        <v>10.888500000000001</v>
      </c>
      <c r="AQ48">
        <v>0</v>
      </c>
      <c r="AR48">
        <v>40.847999999999999</v>
      </c>
      <c r="AS48">
        <v>37.890520000000002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1861.694935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239</v>
      </c>
      <c r="L49">
        <v>120</v>
      </c>
      <c r="M49">
        <v>64.195999999999998</v>
      </c>
      <c r="N49">
        <v>83.430899999999994</v>
      </c>
      <c r="O49">
        <v>72</v>
      </c>
      <c r="P49">
        <v>143.61680000000001</v>
      </c>
      <c r="Q49">
        <v>13</v>
      </c>
      <c r="R49">
        <v>15</v>
      </c>
      <c r="S49">
        <v>16</v>
      </c>
      <c r="T49">
        <v>1.8</v>
      </c>
      <c r="U49">
        <v>279</v>
      </c>
      <c r="V49">
        <v>8</v>
      </c>
      <c r="W49">
        <v>26</v>
      </c>
      <c r="X49">
        <v>28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49.506309000000002</v>
      </c>
      <c r="AH49">
        <v>179.96245400000001</v>
      </c>
      <c r="AI49">
        <v>19.529561999999999</v>
      </c>
      <c r="AJ49">
        <v>0</v>
      </c>
      <c r="AK49">
        <v>68.158760999999998</v>
      </c>
      <c r="AL49">
        <v>49.966000000000001</v>
      </c>
      <c r="AM49">
        <v>0</v>
      </c>
      <c r="AN49">
        <v>1.169503</v>
      </c>
      <c r="AO49">
        <v>7.6440000000000001</v>
      </c>
      <c r="AP49">
        <v>10.888500000000001</v>
      </c>
      <c r="AQ49">
        <v>0</v>
      </c>
      <c r="AR49">
        <v>40.847999999999999</v>
      </c>
      <c r="AS49">
        <v>37.890520000000002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1855.174135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239</v>
      </c>
      <c r="L50">
        <v>120</v>
      </c>
      <c r="M50">
        <v>64.224999999999994</v>
      </c>
      <c r="N50">
        <v>83.430899999999994</v>
      </c>
      <c r="O50">
        <v>72</v>
      </c>
      <c r="P50">
        <v>143.61680000000001</v>
      </c>
      <c r="Q50">
        <v>13</v>
      </c>
      <c r="R50">
        <v>15</v>
      </c>
      <c r="S50">
        <v>16</v>
      </c>
      <c r="T50">
        <v>1.8</v>
      </c>
      <c r="U50">
        <v>279</v>
      </c>
      <c r="V50">
        <v>8</v>
      </c>
      <c r="W50">
        <v>26</v>
      </c>
      <c r="X50">
        <v>28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49.506309000000002</v>
      </c>
      <c r="AH50">
        <v>179.96245400000001</v>
      </c>
      <c r="AI50">
        <v>19.529561999999999</v>
      </c>
      <c r="AJ50">
        <v>0</v>
      </c>
      <c r="AK50">
        <v>68.158760999999998</v>
      </c>
      <c r="AL50">
        <v>49.966000000000001</v>
      </c>
      <c r="AM50">
        <v>0</v>
      </c>
      <c r="AN50">
        <v>1.169503</v>
      </c>
      <c r="AO50">
        <v>7.6440000000000001</v>
      </c>
      <c r="AP50">
        <v>10.888500000000001</v>
      </c>
      <c r="AQ50">
        <v>0</v>
      </c>
      <c r="AR50">
        <v>40.847999999999999</v>
      </c>
      <c r="AS50">
        <v>37.890520000000002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1855.203135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238.8</v>
      </c>
      <c r="L51">
        <v>120</v>
      </c>
      <c r="M51">
        <v>64.224999999999994</v>
      </c>
      <c r="N51">
        <v>82.820899999999995</v>
      </c>
      <c r="O51">
        <v>104.4105</v>
      </c>
      <c r="P51">
        <v>111.4776</v>
      </c>
      <c r="Q51">
        <v>12.45</v>
      </c>
      <c r="R51">
        <v>12.35</v>
      </c>
      <c r="S51">
        <v>15.21</v>
      </c>
      <c r="T51">
        <v>1.71</v>
      </c>
      <c r="U51">
        <v>279</v>
      </c>
      <c r="V51">
        <v>7.87</v>
      </c>
      <c r="W51">
        <v>25.52</v>
      </c>
      <c r="X51">
        <v>27.53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49.506309000000002</v>
      </c>
      <c r="AH51">
        <v>179.96245400000001</v>
      </c>
      <c r="AI51">
        <v>19.529561999999999</v>
      </c>
      <c r="AJ51">
        <v>0</v>
      </c>
      <c r="AK51">
        <v>68.158760999999998</v>
      </c>
      <c r="AL51">
        <v>49.966000000000001</v>
      </c>
      <c r="AM51">
        <v>0</v>
      </c>
      <c r="AN51">
        <v>1.169503</v>
      </c>
      <c r="AO51">
        <v>7.6440000000000001</v>
      </c>
      <c r="AP51">
        <v>10.888500000000001</v>
      </c>
      <c r="AQ51">
        <v>0</v>
      </c>
      <c r="AR51">
        <v>40.847999999999999</v>
      </c>
      <c r="AS51">
        <v>37.890520000000002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1849.5044350000001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238.8</v>
      </c>
      <c r="L52">
        <v>120</v>
      </c>
      <c r="M52">
        <v>64.224999999999994</v>
      </c>
      <c r="N52">
        <v>82.820899999999995</v>
      </c>
      <c r="O52">
        <v>104.4105</v>
      </c>
      <c r="P52">
        <v>111.4776</v>
      </c>
      <c r="Q52">
        <v>12.45</v>
      </c>
      <c r="R52">
        <v>12.35</v>
      </c>
      <c r="S52">
        <v>15.21</v>
      </c>
      <c r="T52">
        <v>1.71</v>
      </c>
      <c r="U52">
        <v>279</v>
      </c>
      <c r="V52">
        <v>7.87</v>
      </c>
      <c r="W52">
        <v>25.52</v>
      </c>
      <c r="X52">
        <v>27.53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49.506309000000002</v>
      </c>
      <c r="AH52">
        <v>179.96245400000001</v>
      </c>
      <c r="AI52">
        <v>19.529561999999999</v>
      </c>
      <c r="AJ52">
        <v>0</v>
      </c>
      <c r="AK52">
        <v>68.158760999999998</v>
      </c>
      <c r="AL52">
        <v>49.966000000000001</v>
      </c>
      <c r="AM52">
        <v>0</v>
      </c>
      <c r="AN52">
        <v>1.169503</v>
      </c>
      <c r="AO52">
        <v>7.6440000000000001</v>
      </c>
      <c r="AP52">
        <v>10.888500000000001</v>
      </c>
      <c r="AQ52">
        <v>0</v>
      </c>
      <c r="AR52">
        <v>40.847999999999999</v>
      </c>
      <c r="AS52">
        <v>37.890520000000002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1849.5044350000001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238.8</v>
      </c>
      <c r="L53">
        <v>120</v>
      </c>
      <c r="M53">
        <v>64.224999999999994</v>
      </c>
      <c r="N53">
        <v>82.820899999999995</v>
      </c>
      <c r="O53">
        <v>71.819999999999993</v>
      </c>
      <c r="P53">
        <v>111.4776</v>
      </c>
      <c r="Q53">
        <v>12.45</v>
      </c>
      <c r="R53">
        <v>12.35</v>
      </c>
      <c r="S53">
        <v>15.21</v>
      </c>
      <c r="T53">
        <v>1.71</v>
      </c>
      <c r="U53">
        <v>279</v>
      </c>
      <c r="V53">
        <v>7.87</v>
      </c>
      <c r="W53">
        <v>25.52</v>
      </c>
      <c r="X53">
        <v>27.53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49.506309000000002</v>
      </c>
      <c r="AH53">
        <v>179.96245400000001</v>
      </c>
      <c r="AI53">
        <v>19.529561999999999</v>
      </c>
      <c r="AJ53">
        <v>0</v>
      </c>
      <c r="AK53">
        <v>68.158760999999998</v>
      </c>
      <c r="AL53">
        <v>49.966000000000001</v>
      </c>
      <c r="AM53">
        <v>0</v>
      </c>
      <c r="AN53">
        <v>1.169503</v>
      </c>
      <c r="AO53">
        <v>7.6440000000000001</v>
      </c>
      <c r="AP53">
        <v>10.888500000000001</v>
      </c>
      <c r="AQ53">
        <v>0</v>
      </c>
      <c r="AR53">
        <v>40.847999999999999</v>
      </c>
      <c r="AS53">
        <v>37.890520000000002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1816.913935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238.8</v>
      </c>
      <c r="L54">
        <v>120</v>
      </c>
      <c r="M54">
        <v>64.224999999999994</v>
      </c>
      <c r="N54">
        <v>82.820899999999995</v>
      </c>
      <c r="O54">
        <v>71.819999999999993</v>
      </c>
      <c r="P54">
        <v>111.4776</v>
      </c>
      <c r="Q54">
        <v>12.45</v>
      </c>
      <c r="R54">
        <v>12.35</v>
      </c>
      <c r="S54">
        <v>15.21</v>
      </c>
      <c r="T54">
        <v>1.71</v>
      </c>
      <c r="U54">
        <v>279</v>
      </c>
      <c r="V54">
        <v>7.87</v>
      </c>
      <c r="W54">
        <v>25.52</v>
      </c>
      <c r="X54">
        <v>27.53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49.506309000000002</v>
      </c>
      <c r="AH54">
        <v>179.96245400000001</v>
      </c>
      <c r="AI54">
        <v>19.529561999999999</v>
      </c>
      <c r="AJ54">
        <v>0</v>
      </c>
      <c r="AK54">
        <v>68.158760999999998</v>
      </c>
      <c r="AL54">
        <v>49.966000000000001</v>
      </c>
      <c r="AM54">
        <v>0</v>
      </c>
      <c r="AN54">
        <v>1.169503</v>
      </c>
      <c r="AO54">
        <v>7.6440000000000001</v>
      </c>
      <c r="AP54">
        <v>10.888500000000001</v>
      </c>
      <c r="AQ54">
        <v>0</v>
      </c>
      <c r="AR54">
        <v>40.847999999999999</v>
      </c>
      <c r="AS54">
        <v>37.890520000000002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1816.913935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238.8</v>
      </c>
      <c r="L55">
        <v>120</v>
      </c>
      <c r="M55">
        <v>64.224999999999994</v>
      </c>
      <c r="N55">
        <v>82.820899999999995</v>
      </c>
      <c r="O55">
        <v>71.819999999999993</v>
      </c>
      <c r="P55">
        <v>96.193600000000004</v>
      </c>
      <c r="Q55">
        <v>12.45</v>
      </c>
      <c r="R55">
        <v>12.35</v>
      </c>
      <c r="S55">
        <v>15.21</v>
      </c>
      <c r="T55">
        <v>1.71</v>
      </c>
      <c r="U55">
        <v>279</v>
      </c>
      <c r="V55">
        <v>7.87</v>
      </c>
      <c r="W55">
        <v>25.52</v>
      </c>
      <c r="X55">
        <v>28</v>
      </c>
      <c r="Y55">
        <v>0</v>
      </c>
      <c r="Z55">
        <v>6.5208000000000004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49.506309000000002</v>
      </c>
      <c r="AH55">
        <v>179.96245400000001</v>
      </c>
      <c r="AI55">
        <v>4.2720919999999998</v>
      </c>
      <c r="AJ55">
        <v>0</v>
      </c>
      <c r="AK55">
        <v>68.158760999999998</v>
      </c>
      <c r="AL55">
        <v>49.966000000000001</v>
      </c>
      <c r="AM55">
        <v>0</v>
      </c>
      <c r="AN55">
        <v>1.169503</v>
      </c>
      <c r="AO55">
        <v>6.9089999999999998</v>
      </c>
      <c r="AP55">
        <v>10.888500000000001</v>
      </c>
      <c r="AQ55">
        <v>0</v>
      </c>
      <c r="AR55">
        <v>34.776000000000003</v>
      </c>
      <c r="AS55">
        <v>37.890520000000002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1780.0354650000004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238.8</v>
      </c>
      <c r="L56">
        <v>120</v>
      </c>
      <c r="M56">
        <v>64.224999999999994</v>
      </c>
      <c r="N56">
        <v>82.820899999999995</v>
      </c>
      <c r="O56">
        <v>71.819999999999993</v>
      </c>
      <c r="P56">
        <v>96.193600000000004</v>
      </c>
      <c r="Q56">
        <v>12.45</v>
      </c>
      <c r="R56">
        <v>12.35</v>
      </c>
      <c r="S56">
        <v>15.21</v>
      </c>
      <c r="T56">
        <v>1.71</v>
      </c>
      <c r="U56">
        <v>279</v>
      </c>
      <c r="V56">
        <v>7.87</v>
      </c>
      <c r="W56">
        <v>25.52</v>
      </c>
      <c r="X56">
        <v>28</v>
      </c>
      <c r="Y56">
        <v>0</v>
      </c>
      <c r="Z56">
        <v>6.5208000000000004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49.506309000000002</v>
      </c>
      <c r="AH56">
        <v>179.96245400000001</v>
      </c>
      <c r="AI56">
        <v>0</v>
      </c>
      <c r="AJ56">
        <v>0</v>
      </c>
      <c r="AK56">
        <v>68.158760999999998</v>
      </c>
      <c r="AL56">
        <v>49.966000000000001</v>
      </c>
      <c r="AM56">
        <v>0</v>
      </c>
      <c r="AN56">
        <v>1.169503</v>
      </c>
      <c r="AO56">
        <v>6.9089999999999998</v>
      </c>
      <c r="AP56">
        <v>10.888500000000001</v>
      </c>
      <c r="AQ56">
        <v>0</v>
      </c>
      <c r="AR56">
        <v>34.776000000000003</v>
      </c>
      <c r="AS56">
        <v>37.890520000000002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1775.7633730000005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238.8</v>
      </c>
      <c r="L57">
        <v>120</v>
      </c>
      <c r="M57">
        <v>64.195999999999998</v>
      </c>
      <c r="N57">
        <v>82.820899999999995</v>
      </c>
      <c r="O57">
        <v>71.819999999999993</v>
      </c>
      <c r="P57">
        <v>96.193600000000004</v>
      </c>
      <c r="Q57">
        <v>12.45</v>
      </c>
      <c r="R57">
        <v>12.35</v>
      </c>
      <c r="S57">
        <v>15.21</v>
      </c>
      <c r="T57">
        <v>1.71</v>
      </c>
      <c r="U57">
        <v>279</v>
      </c>
      <c r="V57">
        <v>7.87</v>
      </c>
      <c r="W57">
        <v>25.52</v>
      </c>
      <c r="X57">
        <v>28</v>
      </c>
      <c r="Y57">
        <v>0</v>
      </c>
      <c r="Z57">
        <v>6.5208000000000004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49.506309000000002</v>
      </c>
      <c r="AH57">
        <v>179.96245400000001</v>
      </c>
      <c r="AI57">
        <v>0</v>
      </c>
      <c r="AJ57">
        <v>0</v>
      </c>
      <c r="AK57">
        <v>68.158760999999998</v>
      </c>
      <c r="AL57">
        <v>49.966000000000001</v>
      </c>
      <c r="AM57">
        <v>0</v>
      </c>
      <c r="AN57">
        <v>1.169503</v>
      </c>
      <c r="AO57">
        <v>6.9089999999999998</v>
      </c>
      <c r="AP57">
        <v>10.888500000000001</v>
      </c>
      <c r="AQ57">
        <v>0</v>
      </c>
      <c r="AR57">
        <v>34.776000000000003</v>
      </c>
      <c r="AS57">
        <v>37.890520000000002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1775.7343730000005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238.8</v>
      </c>
      <c r="L58">
        <v>120</v>
      </c>
      <c r="M58">
        <v>64.195999999999998</v>
      </c>
      <c r="N58">
        <v>82.820899999999995</v>
      </c>
      <c r="O58">
        <v>71.819999999999993</v>
      </c>
      <c r="P58">
        <v>96.193600000000004</v>
      </c>
      <c r="Q58">
        <v>12.45</v>
      </c>
      <c r="R58">
        <v>12.35</v>
      </c>
      <c r="S58">
        <v>15.21</v>
      </c>
      <c r="T58">
        <v>1.71</v>
      </c>
      <c r="U58">
        <v>279</v>
      </c>
      <c r="V58">
        <v>7.87</v>
      </c>
      <c r="W58">
        <v>25.52</v>
      </c>
      <c r="X58">
        <v>28</v>
      </c>
      <c r="Y58">
        <v>0</v>
      </c>
      <c r="Z58">
        <v>6.5208000000000004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49.506309000000002</v>
      </c>
      <c r="AH58">
        <v>179.96245400000001</v>
      </c>
      <c r="AI58">
        <v>0</v>
      </c>
      <c r="AJ58">
        <v>0</v>
      </c>
      <c r="AK58">
        <v>68.158760999999998</v>
      </c>
      <c r="AL58">
        <v>49.966000000000001</v>
      </c>
      <c r="AM58">
        <v>0</v>
      </c>
      <c r="AN58">
        <v>1.169503</v>
      </c>
      <c r="AO58">
        <v>6.9089999999999998</v>
      </c>
      <c r="AP58">
        <v>10.888500000000001</v>
      </c>
      <c r="AQ58">
        <v>0</v>
      </c>
      <c r="AR58">
        <v>34.776000000000003</v>
      </c>
      <c r="AS58">
        <v>37.890520000000002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1775.7343730000005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238.8</v>
      </c>
      <c r="L59">
        <v>120</v>
      </c>
      <c r="M59">
        <v>64.195999999999998</v>
      </c>
      <c r="N59">
        <v>82.820899999999995</v>
      </c>
      <c r="O59">
        <v>71.819999999999993</v>
      </c>
      <c r="P59">
        <v>96.193600000000004</v>
      </c>
      <c r="Q59">
        <v>12.45</v>
      </c>
      <c r="R59">
        <v>12.35</v>
      </c>
      <c r="S59">
        <v>15.21</v>
      </c>
      <c r="T59">
        <v>1.71</v>
      </c>
      <c r="U59">
        <v>279</v>
      </c>
      <c r="V59">
        <v>7.87</v>
      </c>
      <c r="W59">
        <v>25.52</v>
      </c>
      <c r="X59">
        <v>28</v>
      </c>
      <c r="Y59">
        <v>0</v>
      </c>
      <c r="Z59">
        <v>6.5208000000000004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49.506309000000002</v>
      </c>
      <c r="AH59">
        <v>179.96245400000001</v>
      </c>
      <c r="AI59">
        <v>0</v>
      </c>
      <c r="AJ59">
        <v>0</v>
      </c>
      <c r="AK59">
        <v>68.158760999999998</v>
      </c>
      <c r="AL59">
        <v>49.966000000000001</v>
      </c>
      <c r="AM59">
        <v>0</v>
      </c>
      <c r="AN59">
        <v>1.169503</v>
      </c>
      <c r="AO59">
        <v>6.9089999999999998</v>
      </c>
      <c r="AP59">
        <v>10.888500000000001</v>
      </c>
      <c r="AQ59">
        <v>0</v>
      </c>
      <c r="AR59">
        <v>34.776000000000003</v>
      </c>
      <c r="AS59">
        <v>37.890520000000002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1775.7343730000005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238.8</v>
      </c>
      <c r="L60">
        <v>120</v>
      </c>
      <c r="M60">
        <v>64.195999999999998</v>
      </c>
      <c r="N60">
        <v>82.820899999999995</v>
      </c>
      <c r="O60">
        <v>71.819999999999993</v>
      </c>
      <c r="P60">
        <v>96.193600000000004</v>
      </c>
      <c r="Q60">
        <v>12.45</v>
      </c>
      <c r="R60">
        <v>12.35</v>
      </c>
      <c r="S60">
        <v>15.21</v>
      </c>
      <c r="T60">
        <v>1.71</v>
      </c>
      <c r="U60">
        <v>279</v>
      </c>
      <c r="V60">
        <v>7.87</v>
      </c>
      <c r="W60">
        <v>25.52</v>
      </c>
      <c r="X60">
        <v>28</v>
      </c>
      <c r="Y60">
        <v>0</v>
      </c>
      <c r="Z60">
        <v>6.5208000000000004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49.506309000000002</v>
      </c>
      <c r="AH60">
        <v>179.96245400000001</v>
      </c>
      <c r="AI60">
        <v>0</v>
      </c>
      <c r="AJ60">
        <v>0</v>
      </c>
      <c r="AK60">
        <v>68.158760999999998</v>
      </c>
      <c r="AL60">
        <v>49.966000000000001</v>
      </c>
      <c r="AM60">
        <v>0</v>
      </c>
      <c r="AN60">
        <v>1.169503</v>
      </c>
      <c r="AO60">
        <v>6.9089999999999998</v>
      </c>
      <c r="AP60">
        <v>10.888500000000001</v>
      </c>
      <c r="AQ60">
        <v>0</v>
      </c>
      <c r="AR60">
        <v>34.776000000000003</v>
      </c>
      <c r="AS60">
        <v>37.890520000000002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1775.7343730000005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238.8</v>
      </c>
      <c r="L61">
        <v>120</v>
      </c>
      <c r="M61">
        <v>93.428013000000007</v>
      </c>
      <c r="N61">
        <v>107.66</v>
      </c>
      <c r="O61">
        <v>104.4105</v>
      </c>
      <c r="P61">
        <v>111.4776</v>
      </c>
      <c r="Q61">
        <v>12.45</v>
      </c>
      <c r="R61">
        <v>12.35</v>
      </c>
      <c r="S61">
        <v>15.21</v>
      </c>
      <c r="T61">
        <v>1.71</v>
      </c>
      <c r="U61">
        <v>279</v>
      </c>
      <c r="V61">
        <v>7.87</v>
      </c>
      <c r="W61">
        <v>25.52</v>
      </c>
      <c r="X61">
        <v>28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49.506309000000002</v>
      </c>
      <c r="AH61">
        <v>179.96245400000001</v>
      </c>
      <c r="AI61">
        <v>0</v>
      </c>
      <c r="AJ61">
        <v>0</v>
      </c>
      <c r="AK61">
        <v>68.158760999999998</v>
      </c>
      <c r="AL61">
        <v>79.016000000000005</v>
      </c>
      <c r="AM61">
        <v>0</v>
      </c>
      <c r="AN61">
        <v>1.169503</v>
      </c>
      <c r="AO61">
        <v>6.1740000000000004</v>
      </c>
      <c r="AP61">
        <v>10.888500000000001</v>
      </c>
      <c r="AQ61">
        <v>0</v>
      </c>
      <c r="AR61">
        <v>34.776000000000003</v>
      </c>
      <c r="AS61">
        <v>37.890520000000002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1905.9949860000004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238.8</v>
      </c>
      <c r="L62">
        <v>120</v>
      </c>
      <c r="M62">
        <v>94.313000000000002</v>
      </c>
      <c r="N62">
        <v>107.66</v>
      </c>
      <c r="O62">
        <v>104.4105</v>
      </c>
      <c r="P62">
        <v>111.4776</v>
      </c>
      <c r="Q62">
        <v>12.45</v>
      </c>
      <c r="R62">
        <v>12.35</v>
      </c>
      <c r="S62">
        <v>15.21</v>
      </c>
      <c r="T62">
        <v>1.71</v>
      </c>
      <c r="U62">
        <v>279</v>
      </c>
      <c r="V62">
        <v>7.87</v>
      </c>
      <c r="W62">
        <v>32.170999999999999</v>
      </c>
      <c r="X62">
        <v>38.709699999999998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49.506309000000002</v>
      </c>
      <c r="AH62">
        <v>179.96245400000001</v>
      </c>
      <c r="AI62">
        <v>0</v>
      </c>
      <c r="AJ62">
        <v>0</v>
      </c>
      <c r="AK62">
        <v>68.158760999999998</v>
      </c>
      <c r="AL62">
        <v>79.016000000000005</v>
      </c>
      <c r="AM62">
        <v>0</v>
      </c>
      <c r="AN62">
        <v>1.169503</v>
      </c>
      <c r="AO62">
        <v>4.41</v>
      </c>
      <c r="AP62">
        <v>10.888500000000001</v>
      </c>
      <c r="AQ62">
        <v>0</v>
      </c>
      <c r="AR62">
        <v>34.776000000000003</v>
      </c>
      <c r="AS62">
        <v>37.890520000000002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1922.4766730000006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238.8</v>
      </c>
      <c r="L63">
        <v>120</v>
      </c>
      <c r="M63">
        <v>82.667233999999993</v>
      </c>
      <c r="N63">
        <v>97.618308999999996</v>
      </c>
      <c r="O63">
        <v>127.30249999999999</v>
      </c>
      <c r="P63">
        <v>143.61680000000001</v>
      </c>
      <c r="Q63">
        <v>12.69</v>
      </c>
      <c r="R63">
        <v>13.5</v>
      </c>
      <c r="S63">
        <v>15.41</v>
      </c>
      <c r="T63">
        <v>1.71</v>
      </c>
      <c r="U63">
        <v>279</v>
      </c>
      <c r="V63">
        <v>8</v>
      </c>
      <c r="W63">
        <v>25.52</v>
      </c>
      <c r="X63">
        <v>44.113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49.506309000000002</v>
      </c>
      <c r="AH63">
        <v>179.96245400000001</v>
      </c>
      <c r="AI63">
        <v>0</v>
      </c>
      <c r="AJ63">
        <v>0</v>
      </c>
      <c r="AK63">
        <v>68.158760999999998</v>
      </c>
      <c r="AL63">
        <v>79.016000000000005</v>
      </c>
      <c r="AM63">
        <v>0</v>
      </c>
      <c r="AN63">
        <v>1.169503</v>
      </c>
      <c r="AO63">
        <v>4.41</v>
      </c>
      <c r="AP63">
        <v>7.6859999999999999</v>
      </c>
      <c r="AQ63">
        <v>0</v>
      </c>
      <c r="AR63">
        <v>34.776000000000003</v>
      </c>
      <c r="AS63">
        <v>37.890520000000002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1953.0902160000005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238.8</v>
      </c>
      <c r="L64">
        <v>120</v>
      </c>
      <c r="M64">
        <v>63.195999999999998</v>
      </c>
      <c r="N64">
        <v>96.593100000000007</v>
      </c>
      <c r="O64">
        <v>127.30249999999999</v>
      </c>
      <c r="P64">
        <v>143.61680000000001</v>
      </c>
      <c r="Q64">
        <v>12.69</v>
      </c>
      <c r="R64">
        <v>13.5</v>
      </c>
      <c r="S64">
        <v>15.41</v>
      </c>
      <c r="T64">
        <v>1.71</v>
      </c>
      <c r="U64">
        <v>279</v>
      </c>
      <c r="V64">
        <v>8</v>
      </c>
      <c r="W64">
        <v>25.52</v>
      </c>
      <c r="X64">
        <v>44.113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49.506309000000002</v>
      </c>
      <c r="AH64">
        <v>179.96245400000001</v>
      </c>
      <c r="AI64">
        <v>0</v>
      </c>
      <c r="AJ64">
        <v>0</v>
      </c>
      <c r="AK64">
        <v>68.158760999999998</v>
      </c>
      <c r="AL64">
        <v>79.016000000000005</v>
      </c>
      <c r="AM64">
        <v>0</v>
      </c>
      <c r="AN64">
        <v>1.169503</v>
      </c>
      <c r="AO64">
        <v>4.41</v>
      </c>
      <c r="AP64">
        <v>7.6859999999999999</v>
      </c>
      <c r="AQ64">
        <v>0</v>
      </c>
      <c r="AR64">
        <v>34.776000000000003</v>
      </c>
      <c r="AS64">
        <v>37.890520000000002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1932.5937730000005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238.8</v>
      </c>
      <c r="L65">
        <v>120</v>
      </c>
      <c r="M65">
        <v>63.195999999999998</v>
      </c>
      <c r="N65">
        <v>108.303684</v>
      </c>
      <c r="O65">
        <v>92.652000000000001</v>
      </c>
      <c r="P65">
        <v>128.33279999999999</v>
      </c>
      <c r="Q65">
        <v>12.69</v>
      </c>
      <c r="R65">
        <v>13.5</v>
      </c>
      <c r="S65">
        <v>15.41</v>
      </c>
      <c r="T65">
        <v>1.71</v>
      </c>
      <c r="U65">
        <v>279</v>
      </c>
      <c r="V65">
        <v>8</v>
      </c>
      <c r="W65">
        <v>25.52</v>
      </c>
      <c r="X65">
        <v>44.113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49.506309000000002</v>
      </c>
      <c r="AH65">
        <v>179.96245400000001</v>
      </c>
      <c r="AI65">
        <v>0</v>
      </c>
      <c r="AJ65">
        <v>0</v>
      </c>
      <c r="AK65">
        <v>68.158760999999998</v>
      </c>
      <c r="AL65">
        <v>79.016000000000005</v>
      </c>
      <c r="AM65">
        <v>0</v>
      </c>
      <c r="AN65">
        <v>1.169503</v>
      </c>
      <c r="AO65">
        <v>4.41</v>
      </c>
      <c r="AP65">
        <v>7.6859999999999999</v>
      </c>
      <c r="AQ65">
        <v>0</v>
      </c>
      <c r="AR65">
        <v>34.776000000000003</v>
      </c>
      <c r="AS65">
        <v>37.890520000000002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1894.3698570000006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238.8</v>
      </c>
      <c r="L66">
        <v>120</v>
      </c>
      <c r="M66">
        <v>63.195999999999998</v>
      </c>
      <c r="N66">
        <v>120.51986599999999</v>
      </c>
      <c r="O66">
        <v>92.652000000000001</v>
      </c>
      <c r="P66">
        <v>128.33279999999999</v>
      </c>
      <c r="Q66">
        <v>12.69</v>
      </c>
      <c r="R66">
        <v>13.5</v>
      </c>
      <c r="S66">
        <v>15.41</v>
      </c>
      <c r="T66">
        <v>1.71</v>
      </c>
      <c r="U66">
        <v>279</v>
      </c>
      <c r="V66">
        <v>8</v>
      </c>
      <c r="W66">
        <v>25.52</v>
      </c>
      <c r="X66">
        <v>44.113</v>
      </c>
      <c r="Y66">
        <v>0</v>
      </c>
      <c r="Z66">
        <v>6.5208000000000004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49.506309000000002</v>
      </c>
      <c r="AH66">
        <v>179.96245400000001</v>
      </c>
      <c r="AI66">
        <v>0</v>
      </c>
      <c r="AJ66">
        <v>0</v>
      </c>
      <c r="AK66">
        <v>68.158760999999998</v>
      </c>
      <c r="AL66">
        <v>79.016000000000005</v>
      </c>
      <c r="AM66">
        <v>0</v>
      </c>
      <c r="AN66">
        <v>1.169503</v>
      </c>
      <c r="AO66">
        <v>4.41</v>
      </c>
      <c r="AP66">
        <v>7.6859999999999999</v>
      </c>
      <c r="AQ66">
        <v>0</v>
      </c>
      <c r="AR66">
        <v>34.776000000000003</v>
      </c>
      <c r="AS66">
        <v>37.890520000000002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1906.5860390000005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238.8</v>
      </c>
      <c r="L67">
        <v>120</v>
      </c>
      <c r="M67">
        <v>94.313000000000002</v>
      </c>
      <c r="N67">
        <v>121.43219999999999</v>
      </c>
      <c r="O67">
        <v>127.30249999999999</v>
      </c>
      <c r="P67">
        <v>143.61680000000001</v>
      </c>
      <c r="Q67">
        <v>12.69</v>
      </c>
      <c r="R67">
        <v>13.5</v>
      </c>
      <c r="S67">
        <v>15.41</v>
      </c>
      <c r="T67">
        <v>1.71</v>
      </c>
      <c r="U67">
        <v>279</v>
      </c>
      <c r="V67">
        <v>8</v>
      </c>
      <c r="W67">
        <v>27.171199999999999</v>
      </c>
      <c r="X67">
        <v>44.113</v>
      </c>
      <c r="Y67">
        <v>0</v>
      </c>
      <c r="Z67">
        <v>6.5208000000000004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49.506309000000002</v>
      </c>
      <c r="AH67">
        <v>179.96245400000001</v>
      </c>
      <c r="AI67">
        <v>16.783217</v>
      </c>
      <c r="AJ67">
        <v>0</v>
      </c>
      <c r="AK67">
        <v>68.158760999999998</v>
      </c>
      <c r="AL67">
        <v>79.016000000000005</v>
      </c>
      <c r="AM67">
        <v>0</v>
      </c>
      <c r="AN67">
        <v>1.169503</v>
      </c>
      <c r="AO67">
        <v>4.41</v>
      </c>
      <c r="AP67">
        <v>7.6859999999999999</v>
      </c>
      <c r="AQ67">
        <v>0</v>
      </c>
      <c r="AR67">
        <v>34.776000000000003</v>
      </c>
      <c r="AS67">
        <v>37.890520000000002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2006.9842900000003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238.8</v>
      </c>
      <c r="L68">
        <v>120</v>
      </c>
      <c r="M68">
        <v>94.313000000000002</v>
      </c>
      <c r="N68">
        <v>121.43219999999999</v>
      </c>
      <c r="O68">
        <v>127.30249999999999</v>
      </c>
      <c r="P68">
        <v>143.61680000000001</v>
      </c>
      <c r="Q68">
        <v>12.69</v>
      </c>
      <c r="R68">
        <v>13.5</v>
      </c>
      <c r="S68">
        <v>15.41</v>
      </c>
      <c r="T68">
        <v>1.71</v>
      </c>
      <c r="U68">
        <v>279</v>
      </c>
      <c r="V68">
        <v>8</v>
      </c>
      <c r="W68">
        <v>27.171199999999999</v>
      </c>
      <c r="X68">
        <v>44.113</v>
      </c>
      <c r="Y68">
        <v>0</v>
      </c>
      <c r="Z68">
        <v>6.5208000000000004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49.506309000000002</v>
      </c>
      <c r="AH68">
        <v>179.96245400000001</v>
      </c>
      <c r="AI68">
        <v>16.783217</v>
      </c>
      <c r="AJ68">
        <v>0</v>
      </c>
      <c r="AK68">
        <v>68.158760999999998</v>
      </c>
      <c r="AL68">
        <v>79.016000000000005</v>
      </c>
      <c r="AM68">
        <v>0</v>
      </c>
      <c r="AN68">
        <v>1.169503</v>
      </c>
      <c r="AO68">
        <v>4.41</v>
      </c>
      <c r="AP68">
        <v>7.6859999999999999</v>
      </c>
      <c r="AQ68">
        <v>0</v>
      </c>
      <c r="AR68">
        <v>34.776000000000003</v>
      </c>
      <c r="AS68">
        <v>37.890520000000002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2006.9842900000003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238.8</v>
      </c>
      <c r="L69">
        <v>120</v>
      </c>
      <c r="M69">
        <v>94.313000000000002</v>
      </c>
      <c r="N69">
        <v>121.43219999999999</v>
      </c>
      <c r="O69">
        <v>127.30249999999999</v>
      </c>
      <c r="P69">
        <v>143.61680000000001</v>
      </c>
      <c r="Q69">
        <v>12.69</v>
      </c>
      <c r="R69">
        <v>13.5</v>
      </c>
      <c r="S69">
        <v>15.41</v>
      </c>
      <c r="T69">
        <v>1.71</v>
      </c>
      <c r="U69">
        <v>279</v>
      </c>
      <c r="V69">
        <v>8</v>
      </c>
      <c r="W69">
        <v>27.171199999999999</v>
      </c>
      <c r="X69">
        <v>44.113</v>
      </c>
      <c r="Y69">
        <v>0</v>
      </c>
      <c r="Z69">
        <v>6.5208000000000004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49.506309000000002</v>
      </c>
      <c r="AH69">
        <v>179.96245400000001</v>
      </c>
      <c r="AI69">
        <v>16.783217</v>
      </c>
      <c r="AJ69">
        <v>0</v>
      </c>
      <c r="AK69">
        <v>68.158760999999998</v>
      </c>
      <c r="AL69">
        <v>83.664000000000001</v>
      </c>
      <c r="AM69">
        <v>0</v>
      </c>
      <c r="AN69">
        <v>1.169503</v>
      </c>
      <c r="AO69">
        <v>4.41</v>
      </c>
      <c r="AP69">
        <v>7.6859999999999999</v>
      </c>
      <c r="AQ69">
        <v>0</v>
      </c>
      <c r="AR69">
        <v>34.776000000000003</v>
      </c>
      <c r="AS69">
        <v>37.890520000000002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2011.6322900000002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238.8</v>
      </c>
      <c r="L70">
        <v>120</v>
      </c>
      <c r="M70">
        <v>94.313000000000002</v>
      </c>
      <c r="N70">
        <v>121.43219999999999</v>
      </c>
      <c r="O70">
        <v>127.30249999999999</v>
      </c>
      <c r="P70">
        <v>143.61680000000001</v>
      </c>
      <c r="Q70">
        <v>12.69</v>
      </c>
      <c r="R70">
        <v>13.5</v>
      </c>
      <c r="S70">
        <v>15.41</v>
      </c>
      <c r="T70">
        <v>1.71</v>
      </c>
      <c r="U70">
        <v>279</v>
      </c>
      <c r="V70">
        <v>8</v>
      </c>
      <c r="W70">
        <v>27.171199999999999</v>
      </c>
      <c r="X70">
        <v>44.113</v>
      </c>
      <c r="Y70">
        <v>0</v>
      </c>
      <c r="Z70">
        <v>6.5208000000000004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49.506309000000002</v>
      </c>
      <c r="AH70">
        <v>179.96245400000001</v>
      </c>
      <c r="AI70">
        <v>16.783217</v>
      </c>
      <c r="AJ70">
        <v>0</v>
      </c>
      <c r="AK70">
        <v>68.158760999999998</v>
      </c>
      <c r="AL70">
        <v>83.664000000000001</v>
      </c>
      <c r="AM70">
        <v>0</v>
      </c>
      <c r="AN70">
        <v>1.169503</v>
      </c>
      <c r="AO70">
        <v>4.41</v>
      </c>
      <c r="AP70">
        <v>7.6859999999999999</v>
      </c>
      <c r="AQ70">
        <v>0</v>
      </c>
      <c r="AR70">
        <v>34.776000000000003</v>
      </c>
      <c r="AS70">
        <v>37.890520000000002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2011.6322900000002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238.8</v>
      </c>
      <c r="L71">
        <v>120</v>
      </c>
      <c r="M71">
        <v>94.313000000000002</v>
      </c>
      <c r="N71">
        <v>121.43219999999999</v>
      </c>
      <c r="O71">
        <v>127.30249999999999</v>
      </c>
      <c r="P71">
        <v>143.61680000000001</v>
      </c>
      <c r="Q71">
        <v>12.69</v>
      </c>
      <c r="R71">
        <v>13.5</v>
      </c>
      <c r="S71">
        <v>15.41</v>
      </c>
      <c r="T71">
        <v>1.71</v>
      </c>
      <c r="U71">
        <v>279</v>
      </c>
      <c r="V71">
        <v>8.6791049999999998</v>
      </c>
      <c r="W71">
        <v>29.3003</v>
      </c>
      <c r="X71">
        <v>62.711488000000003</v>
      </c>
      <c r="Y71">
        <v>0</v>
      </c>
      <c r="Z71">
        <v>6.5208000000000004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49.506309000000002</v>
      </c>
      <c r="AH71">
        <v>179.96245400000001</v>
      </c>
      <c r="AI71">
        <v>18.308964</v>
      </c>
      <c r="AJ71">
        <v>0</v>
      </c>
      <c r="AK71">
        <v>68.158760999999998</v>
      </c>
      <c r="AL71">
        <v>83.664000000000001</v>
      </c>
      <c r="AM71">
        <v>0</v>
      </c>
      <c r="AN71">
        <v>1.169503</v>
      </c>
      <c r="AO71">
        <v>4.851</v>
      </c>
      <c r="AP71">
        <v>7.6859999999999999</v>
      </c>
      <c r="AQ71">
        <v>0</v>
      </c>
      <c r="AR71">
        <v>34.776000000000003</v>
      </c>
      <c r="AS71">
        <v>37.890520000000002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2035.0057300000003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238.8</v>
      </c>
      <c r="L72">
        <v>120</v>
      </c>
      <c r="M72">
        <v>94.313000000000002</v>
      </c>
      <c r="N72">
        <v>121.43219999999999</v>
      </c>
      <c r="O72">
        <v>127.30249999999999</v>
      </c>
      <c r="P72">
        <v>143.61680000000001</v>
      </c>
      <c r="Q72">
        <v>12.69</v>
      </c>
      <c r="R72">
        <v>13.5</v>
      </c>
      <c r="S72">
        <v>15.41</v>
      </c>
      <c r="T72">
        <v>1.71</v>
      </c>
      <c r="U72">
        <v>279</v>
      </c>
      <c r="V72">
        <v>9.6789000000000005</v>
      </c>
      <c r="W72">
        <v>29.3003</v>
      </c>
      <c r="X72">
        <v>72.536699999999996</v>
      </c>
      <c r="Y72">
        <v>0</v>
      </c>
      <c r="Z72">
        <v>6.5208000000000004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49.506309000000002</v>
      </c>
      <c r="AH72">
        <v>179.96245400000001</v>
      </c>
      <c r="AI72">
        <v>18.308964</v>
      </c>
      <c r="AJ72">
        <v>0</v>
      </c>
      <c r="AK72">
        <v>68.158760999999998</v>
      </c>
      <c r="AL72">
        <v>83.664000000000001</v>
      </c>
      <c r="AM72">
        <v>0</v>
      </c>
      <c r="AN72">
        <v>1.169503</v>
      </c>
      <c r="AO72">
        <v>4.851</v>
      </c>
      <c r="AP72">
        <v>7.6859999999999999</v>
      </c>
      <c r="AQ72">
        <v>0</v>
      </c>
      <c r="AR72">
        <v>34.776000000000003</v>
      </c>
      <c r="AS72">
        <v>37.890520000000002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2045.8307370000007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238.82</v>
      </c>
      <c r="L73">
        <v>120</v>
      </c>
      <c r="M73">
        <v>94.313000000000002</v>
      </c>
      <c r="N73">
        <v>121.43219999999999</v>
      </c>
      <c r="O73">
        <v>127.30249999999999</v>
      </c>
      <c r="P73">
        <v>143.61680000000001</v>
      </c>
      <c r="Q73">
        <v>16.6585</v>
      </c>
      <c r="R73">
        <v>15.909395999999999</v>
      </c>
      <c r="S73">
        <v>19.026350999999998</v>
      </c>
      <c r="T73">
        <v>1.71</v>
      </c>
      <c r="U73">
        <v>279</v>
      </c>
      <c r="V73">
        <v>9.6789000000000005</v>
      </c>
      <c r="W73">
        <v>29.3003</v>
      </c>
      <c r="X73">
        <v>72.536699999999996</v>
      </c>
      <c r="Y73">
        <v>0</v>
      </c>
      <c r="Z73">
        <v>6.5208000000000004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49.506309000000002</v>
      </c>
      <c r="AH73">
        <v>179.96245400000001</v>
      </c>
      <c r="AI73">
        <v>16.783217</v>
      </c>
      <c r="AJ73">
        <v>0</v>
      </c>
      <c r="AK73">
        <v>68.158760999999998</v>
      </c>
      <c r="AL73">
        <v>83.664000000000001</v>
      </c>
      <c r="AM73">
        <v>0</v>
      </c>
      <c r="AN73">
        <v>1.169503</v>
      </c>
      <c r="AO73">
        <v>4.851</v>
      </c>
      <c r="AP73">
        <v>7.6859999999999999</v>
      </c>
      <c r="AQ73">
        <v>0</v>
      </c>
      <c r="AR73">
        <v>34.776000000000003</v>
      </c>
      <c r="AS73">
        <v>37.890520000000002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2054.3192370000002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238.82</v>
      </c>
      <c r="L74">
        <v>120</v>
      </c>
      <c r="M74">
        <v>94.313000000000002</v>
      </c>
      <c r="N74">
        <v>121.43219999999999</v>
      </c>
      <c r="O74">
        <v>127.30249999999999</v>
      </c>
      <c r="P74">
        <v>143.61680000000001</v>
      </c>
      <c r="Q74">
        <v>16.6585</v>
      </c>
      <c r="R74">
        <v>16.177700000000002</v>
      </c>
      <c r="S74">
        <v>20.596499999999999</v>
      </c>
      <c r="T74">
        <v>1.71</v>
      </c>
      <c r="U74">
        <v>279</v>
      </c>
      <c r="V74">
        <v>9.6789000000000005</v>
      </c>
      <c r="W74">
        <v>29.3003</v>
      </c>
      <c r="X74">
        <v>72.536699999999996</v>
      </c>
      <c r="Y74">
        <v>0</v>
      </c>
      <c r="Z74">
        <v>6.5208000000000004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49.506309000000002</v>
      </c>
      <c r="AH74">
        <v>179.96245400000001</v>
      </c>
      <c r="AI74">
        <v>16.783217</v>
      </c>
      <c r="AJ74">
        <v>0</v>
      </c>
      <c r="AK74">
        <v>68.158760999999998</v>
      </c>
      <c r="AL74">
        <v>83.664000000000001</v>
      </c>
      <c r="AM74">
        <v>0</v>
      </c>
      <c r="AN74">
        <v>1.169503</v>
      </c>
      <c r="AO74">
        <v>4.851</v>
      </c>
      <c r="AP74">
        <v>7.6859999999999999</v>
      </c>
      <c r="AQ74">
        <v>0</v>
      </c>
      <c r="AR74">
        <v>34.776000000000003</v>
      </c>
      <c r="AS74">
        <v>37.890520000000002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2056.15769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292.71419900000001</v>
      </c>
      <c r="L75">
        <v>159</v>
      </c>
      <c r="M75">
        <v>94.313000000000002</v>
      </c>
      <c r="N75">
        <v>121.43219999999999</v>
      </c>
      <c r="O75">
        <v>127.30249999999999</v>
      </c>
      <c r="P75">
        <v>143.61680000000001</v>
      </c>
      <c r="Q75">
        <v>16.6585</v>
      </c>
      <c r="R75">
        <v>16.177700000000002</v>
      </c>
      <c r="S75">
        <v>20.596499999999999</v>
      </c>
      <c r="T75">
        <v>1.71</v>
      </c>
      <c r="U75">
        <v>279</v>
      </c>
      <c r="V75">
        <v>10.963100000000001</v>
      </c>
      <c r="W75">
        <v>32.170099999999998</v>
      </c>
      <c r="X75">
        <v>109.6968</v>
      </c>
      <c r="Y75">
        <v>0</v>
      </c>
      <c r="Z75">
        <v>6.5208000000000004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49.506309000000002</v>
      </c>
      <c r="AH75">
        <v>179.96245400000001</v>
      </c>
      <c r="AI75">
        <v>18.308964</v>
      </c>
      <c r="AJ75">
        <v>0</v>
      </c>
      <c r="AK75">
        <v>68.158760999999998</v>
      </c>
      <c r="AL75">
        <v>83.664000000000001</v>
      </c>
      <c r="AM75">
        <v>0</v>
      </c>
      <c r="AN75">
        <v>1.169503</v>
      </c>
      <c r="AO75">
        <v>4.41</v>
      </c>
      <c r="AP75">
        <v>7.6859999999999999</v>
      </c>
      <c r="AQ75">
        <v>0</v>
      </c>
      <c r="AR75">
        <v>34.776000000000003</v>
      </c>
      <c r="AS75">
        <v>37.890520000000002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2191.4507359999998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281.436329</v>
      </c>
      <c r="L76">
        <v>120</v>
      </c>
      <c r="M76">
        <v>94.313000000000002</v>
      </c>
      <c r="N76">
        <v>121.43219999999999</v>
      </c>
      <c r="O76">
        <v>127.30249999999999</v>
      </c>
      <c r="P76">
        <v>143.61680000000001</v>
      </c>
      <c r="Q76">
        <v>19.6647</v>
      </c>
      <c r="R76">
        <v>19.028600000000001</v>
      </c>
      <c r="S76">
        <v>24.282299999999999</v>
      </c>
      <c r="T76">
        <v>1.71</v>
      </c>
      <c r="U76">
        <v>279</v>
      </c>
      <c r="V76">
        <v>12.927</v>
      </c>
      <c r="W76">
        <v>32.170099999999998</v>
      </c>
      <c r="X76">
        <v>113.3361</v>
      </c>
      <c r="Y76">
        <v>0</v>
      </c>
      <c r="Z76">
        <v>13.041600000000001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49.506309000000002</v>
      </c>
      <c r="AH76">
        <v>179.96245400000001</v>
      </c>
      <c r="AI76">
        <v>79.338843999999995</v>
      </c>
      <c r="AJ76">
        <v>0</v>
      </c>
      <c r="AK76">
        <v>68.158760999999998</v>
      </c>
      <c r="AL76">
        <v>83.664000000000001</v>
      </c>
      <c r="AM76">
        <v>6.1844140000000003</v>
      </c>
      <c r="AN76">
        <v>1.169503</v>
      </c>
      <c r="AO76">
        <v>4.1159999999999997</v>
      </c>
      <c r="AP76">
        <v>7.6859999999999999</v>
      </c>
      <c r="AQ76">
        <v>0</v>
      </c>
      <c r="AR76">
        <v>34.776000000000003</v>
      </c>
      <c r="AS76">
        <v>37.890520000000002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2229.7600599999996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277.46260000000001</v>
      </c>
      <c r="L77">
        <v>120</v>
      </c>
      <c r="M77">
        <v>94.313000000000002</v>
      </c>
      <c r="N77">
        <v>121.43219999999999</v>
      </c>
      <c r="O77">
        <v>127.30249999999999</v>
      </c>
      <c r="P77">
        <v>143.61680000000001</v>
      </c>
      <c r="Q77">
        <v>22.206800000000001</v>
      </c>
      <c r="R77">
        <v>21.287400000000002</v>
      </c>
      <c r="S77">
        <v>26.9878</v>
      </c>
      <c r="T77">
        <v>1.71</v>
      </c>
      <c r="U77">
        <v>279</v>
      </c>
      <c r="V77">
        <v>12.927</v>
      </c>
      <c r="W77">
        <v>34.032299999999999</v>
      </c>
      <c r="X77">
        <v>117.9667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49.506309000000002</v>
      </c>
      <c r="AH77">
        <v>179.96245400000001</v>
      </c>
      <c r="AI77">
        <v>79.338843999999995</v>
      </c>
      <c r="AJ77">
        <v>0</v>
      </c>
      <c r="AK77">
        <v>68.158760999999998</v>
      </c>
      <c r="AL77">
        <v>83.664000000000001</v>
      </c>
      <c r="AM77">
        <v>11.258804</v>
      </c>
      <c r="AN77">
        <v>1.169503</v>
      </c>
      <c r="AO77">
        <v>3.528</v>
      </c>
      <c r="AP77">
        <v>7.6859999999999999</v>
      </c>
      <c r="AQ77">
        <v>0</v>
      </c>
      <c r="AR77">
        <v>34.776000000000003</v>
      </c>
      <c r="AS77">
        <v>37.890520000000002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2237.7511209999998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287.46260000000001</v>
      </c>
      <c r="L78">
        <v>120</v>
      </c>
      <c r="M78">
        <v>94.313000000000002</v>
      </c>
      <c r="N78">
        <v>121.43219999999999</v>
      </c>
      <c r="O78">
        <v>127.30249999999999</v>
      </c>
      <c r="P78">
        <v>143.61680000000001</v>
      </c>
      <c r="Q78">
        <v>22.206800000000001</v>
      </c>
      <c r="R78">
        <v>21.287400000000002</v>
      </c>
      <c r="S78">
        <v>26.9878</v>
      </c>
      <c r="T78">
        <v>1.71</v>
      </c>
      <c r="U78">
        <v>279</v>
      </c>
      <c r="V78">
        <v>12.927</v>
      </c>
      <c r="W78">
        <v>34.406599999999997</v>
      </c>
      <c r="X78">
        <v>117.9667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49.506309000000002</v>
      </c>
      <c r="AH78">
        <v>182.023943</v>
      </c>
      <c r="AI78">
        <v>79.338843999999995</v>
      </c>
      <c r="AJ78">
        <v>0</v>
      </c>
      <c r="AK78">
        <v>68.158760999999998</v>
      </c>
      <c r="AL78">
        <v>83.664000000000001</v>
      </c>
      <c r="AM78">
        <v>18.838674000000001</v>
      </c>
      <c r="AN78">
        <v>1.169503</v>
      </c>
      <c r="AO78">
        <v>3.528</v>
      </c>
      <c r="AP78">
        <v>7.6859999999999999</v>
      </c>
      <c r="AQ78">
        <v>0</v>
      </c>
      <c r="AR78">
        <v>34.776000000000003</v>
      </c>
      <c r="AS78">
        <v>39.469290999999998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2275.2560339999991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330.91765900000001</v>
      </c>
      <c r="L79">
        <v>167.78960900000001</v>
      </c>
      <c r="M79">
        <v>96.955943000000005</v>
      </c>
      <c r="N79">
        <v>124.38</v>
      </c>
      <c r="O79">
        <v>130.58009999999999</v>
      </c>
      <c r="P79">
        <v>148.98009999999999</v>
      </c>
      <c r="Q79">
        <v>21.019770000000001</v>
      </c>
      <c r="R79">
        <v>21.929378</v>
      </c>
      <c r="S79">
        <v>27.63898</v>
      </c>
      <c r="T79">
        <v>3.09</v>
      </c>
      <c r="U79">
        <v>279</v>
      </c>
      <c r="V79">
        <v>12.927</v>
      </c>
      <c r="W79">
        <v>36.258200000000002</v>
      </c>
      <c r="X79">
        <v>117.9667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49.506309000000002</v>
      </c>
      <c r="AH79">
        <v>182.023943</v>
      </c>
      <c r="AI79">
        <v>79.338843999999995</v>
      </c>
      <c r="AJ79">
        <v>0</v>
      </c>
      <c r="AK79">
        <v>68.158760999999998</v>
      </c>
      <c r="AL79">
        <v>83.664000000000001</v>
      </c>
      <c r="AM79">
        <v>18.838674000000001</v>
      </c>
      <c r="AN79">
        <v>1.169503</v>
      </c>
      <c r="AO79">
        <v>3.528</v>
      </c>
      <c r="AP79">
        <v>7.6859999999999999</v>
      </c>
      <c r="AQ79">
        <v>0</v>
      </c>
      <c r="AR79">
        <v>34.776000000000003</v>
      </c>
      <c r="AS79">
        <v>39.469290999999998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2384.070072999999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472.01920699999999</v>
      </c>
      <c r="L80">
        <v>240.8426</v>
      </c>
      <c r="M80">
        <v>96.955943000000005</v>
      </c>
      <c r="N80">
        <v>124.38</v>
      </c>
      <c r="O80">
        <v>130.58009999999999</v>
      </c>
      <c r="P80">
        <v>148.98009999999999</v>
      </c>
      <c r="Q80">
        <v>21.019770000000001</v>
      </c>
      <c r="R80">
        <v>21.929378</v>
      </c>
      <c r="S80">
        <v>27.63898</v>
      </c>
      <c r="T80">
        <v>3.09</v>
      </c>
      <c r="U80">
        <v>279</v>
      </c>
      <c r="V80">
        <v>12.927</v>
      </c>
      <c r="W80">
        <v>37.957500000000003</v>
      </c>
      <c r="X80">
        <v>117.9667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49.506309000000002</v>
      </c>
      <c r="AH80">
        <v>182.023943</v>
      </c>
      <c r="AI80">
        <v>79.338843999999995</v>
      </c>
      <c r="AJ80">
        <v>0</v>
      </c>
      <c r="AK80">
        <v>68.158760999999998</v>
      </c>
      <c r="AL80">
        <v>83.664000000000001</v>
      </c>
      <c r="AM80">
        <v>18.838674000000001</v>
      </c>
      <c r="AN80">
        <v>1.169503</v>
      </c>
      <c r="AO80">
        <v>3.528</v>
      </c>
      <c r="AP80">
        <v>7.6859999999999999</v>
      </c>
      <c r="AQ80">
        <v>0</v>
      </c>
      <c r="AR80">
        <v>34.776000000000003</v>
      </c>
      <c r="AS80">
        <v>39.469290999999998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2599.9239119999993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524.54600000000005</v>
      </c>
      <c r="L81">
        <v>340.8426</v>
      </c>
      <c r="M81">
        <v>96.955943000000005</v>
      </c>
      <c r="N81">
        <v>124.38</v>
      </c>
      <c r="O81">
        <v>130.58009999999999</v>
      </c>
      <c r="P81">
        <v>148.98009999999999</v>
      </c>
      <c r="Q81">
        <v>21.019770000000001</v>
      </c>
      <c r="R81">
        <v>21.929378</v>
      </c>
      <c r="S81">
        <v>27.63898</v>
      </c>
      <c r="T81">
        <v>3.09</v>
      </c>
      <c r="U81">
        <v>279</v>
      </c>
      <c r="V81">
        <v>12.927</v>
      </c>
      <c r="W81">
        <v>37.957500000000003</v>
      </c>
      <c r="X81">
        <v>117.9667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49.506309000000002</v>
      </c>
      <c r="AH81">
        <v>182.023943</v>
      </c>
      <c r="AI81">
        <v>79.338843999999995</v>
      </c>
      <c r="AJ81">
        <v>0</v>
      </c>
      <c r="AK81">
        <v>68.158760999999998</v>
      </c>
      <c r="AL81">
        <v>79.376220000000004</v>
      </c>
      <c r="AM81">
        <v>18.838674000000001</v>
      </c>
      <c r="AN81">
        <v>1.169503</v>
      </c>
      <c r="AO81">
        <v>3.528</v>
      </c>
      <c r="AP81">
        <v>7.6859999999999999</v>
      </c>
      <c r="AQ81">
        <v>0</v>
      </c>
      <c r="AR81">
        <v>34.776000000000003</v>
      </c>
      <c r="AS81">
        <v>39.469290999999998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2748.1629249999992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546.81590000000006</v>
      </c>
      <c r="L82">
        <v>422.44</v>
      </c>
      <c r="M82">
        <v>96.955943000000005</v>
      </c>
      <c r="N82">
        <v>124.38</v>
      </c>
      <c r="O82">
        <v>130.58009999999999</v>
      </c>
      <c r="P82">
        <v>148.98009999999999</v>
      </c>
      <c r="Q82">
        <v>21.019770000000001</v>
      </c>
      <c r="R82">
        <v>21.929378</v>
      </c>
      <c r="S82">
        <v>27.63898</v>
      </c>
      <c r="T82">
        <v>3.09</v>
      </c>
      <c r="U82">
        <v>279</v>
      </c>
      <c r="V82">
        <v>12.927</v>
      </c>
      <c r="W82">
        <v>38.978099999999998</v>
      </c>
      <c r="X82">
        <v>117.9667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49.506309000000002</v>
      </c>
      <c r="AH82">
        <v>182.023943</v>
      </c>
      <c r="AI82">
        <v>22.886205</v>
      </c>
      <c r="AJ82">
        <v>0</v>
      </c>
      <c r="AK82">
        <v>68.158760999999998</v>
      </c>
      <c r="AL82">
        <v>79.376220000000004</v>
      </c>
      <c r="AM82">
        <v>18.838674000000001</v>
      </c>
      <c r="AN82">
        <v>1.169503</v>
      </c>
      <c r="AO82">
        <v>3.528</v>
      </c>
      <c r="AP82">
        <v>7.6859999999999999</v>
      </c>
      <c r="AQ82">
        <v>0</v>
      </c>
      <c r="AR82">
        <v>34.776000000000003</v>
      </c>
      <c r="AS82">
        <v>39.469290999999998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2796.5981859999993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510.71589999999998</v>
      </c>
      <c r="L83">
        <v>422.44</v>
      </c>
      <c r="M83">
        <v>96.955943000000005</v>
      </c>
      <c r="N83">
        <v>124.38</v>
      </c>
      <c r="O83">
        <v>130.58009999999999</v>
      </c>
      <c r="P83">
        <v>148.98009999999999</v>
      </c>
      <c r="Q83">
        <v>21.019770000000001</v>
      </c>
      <c r="R83">
        <v>21.929378</v>
      </c>
      <c r="S83">
        <v>27.63898</v>
      </c>
      <c r="T83">
        <v>3.09</v>
      </c>
      <c r="U83">
        <v>279</v>
      </c>
      <c r="V83">
        <v>12.927</v>
      </c>
      <c r="W83">
        <v>38.978099999999998</v>
      </c>
      <c r="X83">
        <v>117.9667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49.506309000000002</v>
      </c>
      <c r="AH83">
        <v>182.023943</v>
      </c>
      <c r="AI83">
        <v>22.886205</v>
      </c>
      <c r="AJ83">
        <v>0</v>
      </c>
      <c r="AK83">
        <v>68.158760999999998</v>
      </c>
      <c r="AL83">
        <v>79.376220000000004</v>
      </c>
      <c r="AM83">
        <v>18.838674000000001</v>
      </c>
      <c r="AN83">
        <v>1.169503</v>
      </c>
      <c r="AO83">
        <v>3.234</v>
      </c>
      <c r="AP83">
        <v>7.6859999999999999</v>
      </c>
      <c r="AQ83">
        <v>0</v>
      </c>
      <c r="AR83">
        <v>34.776000000000003</v>
      </c>
      <c r="AS83">
        <v>39.469290999999998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2760.204185999999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510.71589999999998</v>
      </c>
      <c r="L84">
        <v>422.44</v>
      </c>
      <c r="M84">
        <v>96.955943000000005</v>
      </c>
      <c r="N84">
        <v>124.38</v>
      </c>
      <c r="O84">
        <v>130.58009999999999</v>
      </c>
      <c r="P84">
        <v>148.98009999999999</v>
      </c>
      <c r="Q84">
        <v>21.019770000000001</v>
      </c>
      <c r="R84">
        <v>21.929378</v>
      </c>
      <c r="S84">
        <v>27.63898</v>
      </c>
      <c r="T84">
        <v>3.09</v>
      </c>
      <c r="U84">
        <v>279</v>
      </c>
      <c r="V84">
        <v>12.927</v>
      </c>
      <c r="W84">
        <v>38.978099999999998</v>
      </c>
      <c r="X84">
        <v>117.9667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49.506309000000002</v>
      </c>
      <c r="AH84">
        <v>182.023943</v>
      </c>
      <c r="AI84">
        <v>22.886205</v>
      </c>
      <c r="AJ84">
        <v>0</v>
      </c>
      <c r="AK84">
        <v>68.158760999999998</v>
      </c>
      <c r="AL84">
        <v>79.376220000000004</v>
      </c>
      <c r="AM84">
        <v>18.838674000000001</v>
      </c>
      <c r="AN84">
        <v>1.169503</v>
      </c>
      <c r="AO84">
        <v>3.234</v>
      </c>
      <c r="AP84">
        <v>7.6859999999999999</v>
      </c>
      <c r="AQ84">
        <v>0</v>
      </c>
      <c r="AR84">
        <v>34.776000000000003</v>
      </c>
      <c r="AS84">
        <v>39.469290999999998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2760.204185999999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510.71589999999998</v>
      </c>
      <c r="L85">
        <v>422.44</v>
      </c>
      <c r="M85">
        <v>96.955943000000005</v>
      </c>
      <c r="N85">
        <v>124.38</v>
      </c>
      <c r="O85">
        <v>130.58009999999999</v>
      </c>
      <c r="P85">
        <v>148.98009999999999</v>
      </c>
      <c r="Q85">
        <v>21.019770000000001</v>
      </c>
      <c r="R85">
        <v>21.929378</v>
      </c>
      <c r="S85">
        <v>27.63898</v>
      </c>
      <c r="T85">
        <v>3.09</v>
      </c>
      <c r="U85">
        <v>279</v>
      </c>
      <c r="V85">
        <v>12.927</v>
      </c>
      <c r="W85">
        <v>38.978099999999998</v>
      </c>
      <c r="X85">
        <v>117.9667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49.506309000000002</v>
      </c>
      <c r="AH85">
        <v>182.023943</v>
      </c>
      <c r="AI85">
        <v>22.886205</v>
      </c>
      <c r="AJ85">
        <v>0</v>
      </c>
      <c r="AK85">
        <v>68.158760999999998</v>
      </c>
      <c r="AL85">
        <v>79.376220000000004</v>
      </c>
      <c r="AM85">
        <v>18.838674000000001</v>
      </c>
      <c r="AN85">
        <v>1.169503</v>
      </c>
      <c r="AO85">
        <v>3.234</v>
      </c>
      <c r="AP85">
        <v>7.6859999999999999</v>
      </c>
      <c r="AQ85">
        <v>0</v>
      </c>
      <c r="AR85">
        <v>34.776000000000003</v>
      </c>
      <c r="AS85">
        <v>39.469290999999998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2760.204185999999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510.71589999999998</v>
      </c>
      <c r="L86">
        <v>422.44</v>
      </c>
      <c r="M86">
        <v>48.427970999999999</v>
      </c>
      <c r="N86">
        <v>124.38</v>
      </c>
      <c r="O86">
        <v>130.58009999999999</v>
      </c>
      <c r="P86">
        <v>148.98009999999999</v>
      </c>
      <c r="Q86">
        <v>21.019770000000001</v>
      </c>
      <c r="R86">
        <v>21.929378</v>
      </c>
      <c r="S86">
        <v>27.63898</v>
      </c>
      <c r="T86">
        <v>3.09</v>
      </c>
      <c r="U86">
        <v>279</v>
      </c>
      <c r="V86">
        <v>12.927</v>
      </c>
      <c r="W86">
        <v>38.978099999999998</v>
      </c>
      <c r="X86">
        <v>117.9667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49.506309000000002</v>
      </c>
      <c r="AH86">
        <v>179.96245400000001</v>
      </c>
      <c r="AI86">
        <v>22.886205</v>
      </c>
      <c r="AJ86">
        <v>0</v>
      </c>
      <c r="AK86">
        <v>68.158760999999998</v>
      </c>
      <c r="AL86">
        <v>79.376220000000004</v>
      </c>
      <c r="AM86">
        <v>18.800616000000002</v>
      </c>
      <c r="AN86">
        <v>1.169503</v>
      </c>
      <c r="AO86">
        <v>3.234</v>
      </c>
      <c r="AP86">
        <v>7.6859999999999999</v>
      </c>
      <c r="AQ86">
        <v>0</v>
      </c>
      <c r="AR86">
        <v>34.776000000000003</v>
      </c>
      <c r="AS86">
        <v>37.890520000000002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2688.8666129999992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510.71589999999998</v>
      </c>
      <c r="L87">
        <v>422.44</v>
      </c>
      <c r="M87">
        <v>48.427970999999999</v>
      </c>
      <c r="N87">
        <v>124.38</v>
      </c>
      <c r="O87">
        <v>130.58009999999999</v>
      </c>
      <c r="P87">
        <v>148.98009999999999</v>
      </c>
      <c r="Q87">
        <v>21.019770000000001</v>
      </c>
      <c r="R87">
        <v>21.929378</v>
      </c>
      <c r="S87">
        <v>27.63898</v>
      </c>
      <c r="T87">
        <v>3.09</v>
      </c>
      <c r="U87">
        <v>279</v>
      </c>
      <c r="V87">
        <v>12.927</v>
      </c>
      <c r="W87">
        <v>38.978099999999998</v>
      </c>
      <c r="X87">
        <v>117.9667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49.506309000000002</v>
      </c>
      <c r="AH87">
        <v>179.96245400000001</v>
      </c>
      <c r="AI87">
        <v>22.886205</v>
      </c>
      <c r="AJ87">
        <v>0</v>
      </c>
      <c r="AK87">
        <v>68.158760999999998</v>
      </c>
      <c r="AL87">
        <v>79.376220000000004</v>
      </c>
      <c r="AM87">
        <v>18.800616000000002</v>
      </c>
      <c r="AN87">
        <v>1.169503</v>
      </c>
      <c r="AO87">
        <v>3.528</v>
      </c>
      <c r="AP87">
        <v>5.6364000000000001</v>
      </c>
      <c r="AQ87">
        <v>0</v>
      </c>
      <c r="AR87">
        <v>34.776000000000003</v>
      </c>
      <c r="AS87">
        <v>37.890520000000002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2687.1110129999988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510.71589999999998</v>
      </c>
      <c r="L88">
        <v>422.44</v>
      </c>
      <c r="M88">
        <v>48.427970999999999</v>
      </c>
      <c r="N88">
        <v>124.38</v>
      </c>
      <c r="O88">
        <v>130.58009999999999</v>
      </c>
      <c r="P88">
        <v>148.98009999999999</v>
      </c>
      <c r="Q88">
        <v>21.019770000000001</v>
      </c>
      <c r="R88">
        <v>21.929378</v>
      </c>
      <c r="S88">
        <v>27.63898</v>
      </c>
      <c r="T88">
        <v>3.09</v>
      </c>
      <c r="U88">
        <v>279</v>
      </c>
      <c r="V88">
        <v>12.927</v>
      </c>
      <c r="W88">
        <v>38.978099999999998</v>
      </c>
      <c r="X88">
        <v>117.9667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49.506309000000002</v>
      </c>
      <c r="AH88">
        <v>179.96245400000001</v>
      </c>
      <c r="AI88">
        <v>22.886205</v>
      </c>
      <c r="AJ88">
        <v>0</v>
      </c>
      <c r="AK88">
        <v>68.158760999999998</v>
      </c>
      <c r="AL88">
        <v>79.376220000000004</v>
      </c>
      <c r="AM88">
        <v>18.800616000000002</v>
      </c>
      <c r="AN88">
        <v>1.169503</v>
      </c>
      <c r="AO88">
        <v>3.528</v>
      </c>
      <c r="AP88">
        <v>5.6364000000000001</v>
      </c>
      <c r="AQ88">
        <v>0</v>
      </c>
      <c r="AR88">
        <v>34.776000000000003</v>
      </c>
      <c r="AS88">
        <v>37.890520000000002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2687.1110129999988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510.71589999999998</v>
      </c>
      <c r="L89">
        <v>422.44</v>
      </c>
      <c r="M89">
        <v>46.318060000000003</v>
      </c>
      <c r="N89">
        <v>124.38</v>
      </c>
      <c r="O89">
        <v>130.58009999999999</v>
      </c>
      <c r="P89">
        <v>148.98009999999999</v>
      </c>
      <c r="Q89">
        <v>21.019770000000001</v>
      </c>
      <c r="R89">
        <v>21.929378</v>
      </c>
      <c r="S89">
        <v>27.63898</v>
      </c>
      <c r="T89">
        <v>3.09</v>
      </c>
      <c r="U89">
        <v>279</v>
      </c>
      <c r="V89">
        <v>12.927</v>
      </c>
      <c r="W89">
        <v>38.978099999999998</v>
      </c>
      <c r="X89">
        <v>117.9667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49.506309000000002</v>
      </c>
      <c r="AH89">
        <v>179.96245400000001</v>
      </c>
      <c r="AI89">
        <v>22.886205</v>
      </c>
      <c r="AJ89">
        <v>0</v>
      </c>
      <c r="AK89">
        <v>68.158760999999998</v>
      </c>
      <c r="AL89">
        <v>79.376220000000004</v>
      </c>
      <c r="AM89">
        <v>18.800616000000002</v>
      </c>
      <c r="AN89">
        <v>1.169503</v>
      </c>
      <c r="AO89">
        <v>3.9689999999999999</v>
      </c>
      <c r="AP89">
        <v>5.6364000000000001</v>
      </c>
      <c r="AQ89">
        <v>0</v>
      </c>
      <c r="AR89">
        <v>34.776000000000003</v>
      </c>
      <c r="AS89">
        <v>37.890520000000002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2685.4421019999991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510.71589999999998</v>
      </c>
      <c r="L90">
        <v>422.44</v>
      </c>
      <c r="M90">
        <v>46.318060000000003</v>
      </c>
      <c r="N90">
        <v>124.38</v>
      </c>
      <c r="O90">
        <v>130.58009999999999</v>
      </c>
      <c r="P90">
        <v>148.98009999999999</v>
      </c>
      <c r="Q90">
        <v>21.019770000000001</v>
      </c>
      <c r="R90">
        <v>21.929378</v>
      </c>
      <c r="S90">
        <v>27.63898</v>
      </c>
      <c r="T90">
        <v>3.09</v>
      </c>
      <c r="U90">
        <v>279</v>
      </c>
      <c r="V90">
        <v>12.927</v>
      </c>
      <c r="W90">
        <v>38.978099999999998</v>
      </c>
      <c r="X90">
        <v>117.9667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49.506309000000002</v>
      </c>
      <c r="AH90">
        <v>182.023943</v>
      </c>
      <c r="AI90">
        <v>22.886205</v>
      </c>
      <c r="AJ90">
        <v>0</v>
      </c>
      <c r="AK90">
        <v>68.158760999999998</v>
      </c>
      <c r="AL90">
        <v>79.376220000000004</v>
      </c>
      <c r="AM90">
        <v>18.838674000000001</v>
      </c>
      <c r="AN90">
        <v>1.169503</v>
      </c>
      <c r="AO90">
        <v>4.1159999999999997</v>
      </c>
      <c r="AP90">
        <v>5.6364000000000001</v>
      </c>
      <c r="AQ90">
        <v>0</v>
      </c>
      <c r="AR90">
        <v>34.776000000000003</v>
      </c>
      <c r="AS90">
        <v>39.469290999999998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2708.3987029999989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510.71589999999998</v>
      </c>
      <c r="L91">
        <v>422.44</v>
      </c>
      <c r="M91">
        <v>46.318060000000003</v>
      </c>
      <c r="N91">
        <v>124.38</v>
      </c>
      <c r="O91">
        <v>130.58009999999999</v>
      </c>
      <c r="P91">
        <v>148.98009999999999</v>
      </c>
      <c r="Q91">
        <v>21.019770000000001</v>
      </c>
      <c r="R91">
        <v>21.929378</v>
      </c>
      <c r="S91">
        <v>27.63898</v>
      </c>
      <c r="T91">
        <v>3.09</v>
      </c>
      <c r="U91">
        <v>279</v>
      </c>
      <c r="V91">
        <v>12.927</v>
      </c>
      <c r="W91">
        <v>38.978099999999998</v>
      </c>
      <c r="X91">
        <v>117.9667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49.506309000000002</v>
      </c>
      <c r="AH91">
        <v>182.023943</v>
      </c>
      <c r="AI91">
        <v>22.886205</v>
      </c>
      <c r="AJ91">
        <v>0</v>
      </c>
      <c r="AK91">
        <v>68.158760999999998</v>
      </c>
      <c r="AL91">
        <v>79.376220000000004</v>
      </c>
      <c r="AM91">
        <v>18.838674000000001</v>
      </c>
      <c r="AN91">
        <v>1.169503</v>
      </c>
      <c r="AO91">
        <v>4.1159999999999997</v>
      </c>
      <c r="AP91">
        <v>5.6364000000000001</v>
      </c>
      <c r="AQ91">
        <v>0</v>
      </c>
      <c r="AR91">
        <v>34.776000000000003</v>
      </c>
      <c r="AS91">
        <v>39.469290999999998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2708.3987029999989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510.71589999999998</v>
      </c>
      <c r="L92">
        <v>422.44</v>
      </c>
      <c r="M92">
        <v>46.318060000000003</v>
      </c>
      <c r="N92">
        <v>124.38</v>
      </c>
      <c r="O92">
        <v>130.58009999999999</v>
      </c>
      <c r="P92">
        <v>148.98009999999999</v>
      </c>
      <c r="Q92">
        <v>21.019770000000001</v>
      </c>
      <c r="R92">
        <v>21.929378</v>
      </c>
      <c r="S92">
        <v>27.63898</v>
      </c>
      <c r="T92">
        <v>3.09</v>
      </c>
      <c r="U92">
        <v>279</v>
      </c>
      <c r="V92">
        <v>12.927</v>
      </c>
      <c r="W92">
        <v>38.978099999999998</v>
      </c>
      <c r="X92">
        <v>117.9667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49.506309000000002</v>
      </c>
      <c r="AH92">
        <v>182.023943</v>
      </c>
      <c r="AI92">
        <v>22.886205</v>
      </c>
      <c r="AJ92">
        <v>0</v>
      </c>
      <c r="AK92">
        <v>68.158760999999998</v>
      </c>
      <c r="AL92">
        <v>79.376220000000004</v>
      </c>
      <c r="AM92">
        <v>18.838674000000001</v>
      </c>
      <c r="AN92">
        <v>1.169503</v>
      </c>
      <c r="AO92">
        <v>4.1159999999999997</v>
      </c>
      <c r="AP92">
        <v>5.6364000000000001</v>
      </c>
      <c r="AQ92">
        <v>0</v>
      </c>
      <c r="AR92">
        <v>34.776000000000003</v>
      </c>
      <c r="AS92">
        <v>39.469290999999998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2708.3987029999989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510.71589999999998</v>
      </c>
      <c r="L93">
        <v>422.44</v>
      </c>
      <c r="M93">
        <v>46.318060000000003</v>
      </c>
      <c r="N93">
        <v>124.38</v>
      </c>
      <c r="O93">
        <v>130.58009999999999</v>
      </c>
      <c r="P93">
        <v>148.98009999999999</v>
      </c>
      <c r="Q93">
        <v>21.019770000000001</v>
      </c>
      <c r="R93">
        <v>21.929378</v>
      </c>
      <c r="S93">
        <v>27.63898</v>
      </c>
      <c r="T93">
        <v>3.09</v>
      </c>
      <c r="U93">
        <v>279</v>
      </c>
      <c r="V93">
        <v>12.927</v>
      </c>
      <c r="W93">
        <v>38.978099999999998</v>
      </c>
      <c r="X93">
        <v>117.9667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49.506309000000002</v>
      </c>
      <c r="AH93">
        <v>182.023943</v>
      </c>
      <c r="AI93">
        <v>19.529561999999999</v>
      </c>
      <c r="AJ93">
        <v>0</v>
      </c>
      <c r="AK93">
        <v>68.158760999999998</v>
      </c>
      <c r="AL93">
        <v>77.853999999999999</v>
      </c>
      <c r="AM93">
        <v>18.838674000000001</v>
      </c>
      <c r="AN93">
        <v>1.169503</v>
      </c>
      <c r="AO93">
        <v>4.41</v>
      </c>
      <c r="AP93">
        <v>5.6364000000000001</v>
      </c>
      <c r="AQ93">
        <v>0</v>
      </c>
      <c r="AR93">
        <v>34.776000000000003</v>
      </c>
      <c r="AS93">
        <v>39.469290999999998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2703.8138399999989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510.71589999999998</v>
      </c>
      <c r="L94">
        <v>422.44</v>
      </c>
      <c r="M94">
        <v>46.318060000000003</v>
      </c>
      <c r="N94">
        <v>124.38</v>
      </c>
      <c r="O94">
        <v>130.58009999999999</v>
      </c>
      <c r="P94">
        <v>148.98009999999999</v>
      </c>
      <c r="Q94">
        <v>21.019770000000001</v>
      </c>
      <c r="R94">
        <v>21.929378</v>
      </c>
      <c r="S94">
        <v>27.63898</v>
      </c>
      <c r="T94">
        <v>3.09</v>
      </c>
      <c r="U94">
        <v>279</v>
      </c>
      <c r="V94">
        <v>12.927</v>
      </c>
      <c r="W94">
        <v>38.978099999999998</v>
      </c>
      <c r="X94">
        <v>117.9667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49.506309000000002</v>
      </c>
      <c r="AH94">
        <v>179.96245400000001</v>
      </c>
      <c r="AI94">
        <v>19.529561999999999</v>
      </c>
      <c r="AJ94">
        <v>0</v>
      </c>
      <c r="AK94">
        <v>68.158760999999998</v>
      </c>
      <c r="AL94">
        <v>77.853999999999999</v>
      </c>
      <c r="AM94">
        <v>12.368827</v>
      </c>
      <c r="AN94">
        <v>1.169503</v>
      </c>
      <c r="AO94">
        <v>4.41</v>
      </c>
      <c r="AP94">
        <v>5.6364000000000001</v>
      </c>
      <c r="AQ94">
        <v>0</v>
      </c>
      <c r="AR94">
        <v>34.776000000000003</v>
      </c>
      <c r="AS94">
        <v>37.890520000000002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2677.7932499999988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510.71589999999998</v>
      </c>
      <c r="L95">
        <v>422.44</v>
      </c>
      <c r="M95">
        <v>46.318060000000003</v>
      </c>
      <c r="N95">
        <v>124.38</v>
      </c>
      <c r="O95">
        <v>130.58009999999999</v>
      </c>
      <c r="P95">
        <v>148.98009999999999</v>
      </c>
      <c r="Q95">
        <v>19.539504000000001</v>
      </c>
      <c r="R95">
        <v>21.929378</v>
      </c>
      <c r="S95">
        <v>27.63898</v>
      </c>
      <c r="T95">
        <v>3.09</v>
      </c>
      <c r="U95">
        <v>279</v>
      </c>
      <c r="V95">
        <v>12.927</v>
      </c>
      <c r="W95">
        <v>38.978099999999998</v>
      </c>
      <c r="X95">
        <v>117.9667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49.506309000000002</v>
      </c>
      <c r="AH95">
        <v>179.96245400000001</v>
      </c>
      <c r="AI95">
        <v>19.529561999999999</v>
      </c>
      <c r="AJ95">
        <v>0</v>
      </c>
      <c r="AK95">
        <v>68.158760999999998</v>
      </c>
      <c r="AL95">
        <v>77.853999999999999</v>
      </c>
      <c r="AM95">
        <v>12.368827</v>
      </c>
      <c r="AN95">
        <v>1.169503</v>
      </c>
      <c r="AO95">
        <v>4.7039999999999997</v>
      </c>
      <c r="AP95">
        <v>9.4794</v>
      </c>
      <c r="AQ95">
        <v>0</v>
      </c>
      <c r="AR95">
        <v>34.776000000000003</v>
      </c>
      <c r="AS95">
        <v>37.890520000000002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2680.4499839999994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510.71589999999998</v>
      </c>
      <c r="L96">
        <v>422.44</v>
      </c>
      <c r="M96">
        <v>46.318060000000003</v>
      </c>
      <c r="N96">
        <v>124.38</v>
      </c>
      <c r="O96">
        <v>130.58009999999999</v>
      </c>
      <c r="P96">
        <v>148.98009999999999</v>
      </c>
      <c r="Q96">
        <v>19.539504000000001</v>
      </c>
      <c r="R96">
        <v>21.929378</v>
      </c>
      <c r="S96">
        <v>27.63898</v>
      </c>
      <c r="T96">
        <v>3.09</v>
      </c>
      <c r="U96">
        <v>279</v>
      </c>
      <c r="V96">
        <v>12.927</v>
      </c>
      <c r="W96">
        <v>38.978099999999998</v>
      </c>
      <c r="X96">
        <v>117.9667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49.506309000000002</v>
      </c>
      <c r="AH96">
        <v>179.96245400000001</v>
      </c>
      <c r="AI96">
        <v>19.529561999999999</v>
      </c>
      <c r="AJ96">
        <v>0</v>
      </c>
      <c r="AK96">
        <v>68.158760999999998</v>
      </c>
      <c r="AL96">
        <v>77.853999999999999</v>
      </c>
      <c r="AM96">
        <v>12.368827</v>
      </c>
      <c r="AN96">
        <v>1.169503</v>
      </c>
      <c r="AO96">
        <v>4.7039999999999997</v>
      </c>
      <c r="AP96">
        <v>9.4794</v>
      </c>
      <c r="AQ96">
        <v>0</v>
      </c>
      <c r="AR96">
        <v>34.776000000000003</v>
      </c>
      <c r="AS96">
        <v>37.890520000000002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2680.4499839999994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510.71589999999998</v>
      </c>
      <c r="L97">
        <v>422.44</v>
      </c>
      <c r="M97">
        <v>46.318060000000003</v>
      </c>
      <c r="N97">
        <v>124.38</v>
      </c>
      <c r="O97">
        <v>130.58009999999999</v>
      </c>
      <c r="P97">
        <v>148.98009999999999</v>
      </c>
      <c r="Q97">
        <v>19.539504000000001</v>
      </c>
      <c r="R97">
        <v>21.929378</v>
      </c>
      <c r="S97">
        <v>27.63898</v>
      </c>
      <c r="T97">
        <v>3.09</v>
      </c>
      <c r="U97">
        <v>279</v>
      </c>
      <c r="V97">
        <v>13.881916</v>
      </c>
      <c r="W97">
        <v>38.978099999999998</v>
      </c>
      <c r="X97">
        <v>117.9667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49.506309000000002</v>
      </c>
      <c r="AH97">
        <v>179.96245400000001</v>
      </c>
      <c r="AI97">
        <v>19.529561999999999</v>
      </c>
      <c r="AJ97">
        <v>0</v>
      </c>
      <c r="AK97">
        <v>68.158760999999998</v>
      </c>
      <c r="AL97">
        <v>77.853999999999999</v>
      </c>
      <c r="AM97">
        <v>12.368827</v>
      </c>
      <c r="AN97">
        <v>1.169503</v>
      </c>
      <c r="AO97">
        <v>4.7039999999999997</v>
      </c>
      <c r="AP97">
        <v>8.8389000000000006</v>
      </c>
      <c r="AQ97">
        <v>0</v>
      </c>
      <c r="AR97">
        <v>34.776000000000003</v>
      </c>
      <c r="AS97">
        <v>37.890520000000002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2680.7643999999996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510.71589999999998</v>
      </c>
      <c r="L98">
        <v>422.44</v>
      </c>
      <c r="M98">
        <v>46.318060000000003</v>
      </c>
      <c r="N98">
        <v>124.38</v>
      </c>
      <c r="O98">
        <v>130.58009999999999</v>
      </c>
      <c r="P98">
        <v>148.98009999999999</v>
      </c>
      <c r="Q98">
        <v>19.539504000000001</v>
      </c>
      <c r="R98">
        <v>21.929378</v>
      </c>
      <c r="S98">
        <v>27.63898</v>
      </c>
      <c r="T98">
        <v>3.09</v>
      </c>
      <c r="U98">
        <v>279</v>
      </c>
      <c r="V98">
        <v>14.300737</v>
      </c>
      <c r="W98">
        <v>38.978099999999998</v>
      </c>
      <c r="X98">
        <v>117.9667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49.506309000000002</v>
      </c>
      <c r="AH98">
        <v>179.96245400000001</v>
      </c>
      <c r="AI98">
        <v>19.529561999999999</v>
      </c>
      <c r="AJ98">
        <v>0</v>
      </c>
      <c r="AK98">
        <v>68.158760999999998</v>
      </c>
      <c r="AL98">
        <v>77.853999999999999</v>
      </c>
      <c r="AM98">
        <v>12.368827</v>
      </c>
      <c r="AN98">
        <v>1.169503</v>
      </c>
      <c r="AO98">
        <v>4.7039999999999997</v>
      </c>
      <c r="AP98">
        <v>8.8389000000000006</v>
      </c>
      <c r="AQ98">
        <v>0</v>
      </c>
      <c r="AR98">
        <v>34.776000000000003</v>
      </c>
      <c r="AS98">
        <v>37.890520000000002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2681.1832209999998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7.5214359734999938</v>
      </c>
      <c r="L99">
        <f t="shared" si="2"/>
        <v>4.2931834157500015</v>
      </c>
      <c r="M99">
        <f t="shared" si="2"/>
        <v>1.8379294059999989</v>
      </c>
      <c r="N99">
        <f t="shared" si="2"/>
        <v>2.6591899147499971</v>
      </c>
      <c r="O99">
        <f t="shared" si="2"/>
        <v>2.7114644499999945</v>
      </c>
      <c r="P99">
        <f t="shared" si="2"/>
        <v>3.2949031000000017</v>
      </c>
      <c r="Q99">
        <f t="shared" si="2"/>
        <v>0.37813523400000076</v>
      </c>
      <c r="R99">
        <f t="shared" si="2"/>
        <v>0.40028145975000029</v>
      </c>
      <c r="S99">
        <f t="shared" si="2"/>
        <v>0.47521321075000017</v>
      </c>
      <c r="T99">
        <f t="shared" si="2"/>
        <v>5.1599999999999979E-2</v>
      </c>
      <c r="U99">
        <f t="shared" si="2"/>
        <v>6.6959999999999997</v>
      </c>
      <c r="V99">
        <f t="shared" si="2"/>
        <v>0.23521538950000015</v>
      </c>
      <c r="W99">
        <f t="shared" si="2"/>
        <v>0.79295209999999861</v>
      </c>
      <c r="X99">
        <f t="shared" si="2"/>
        <v>1.4073693829999994</v>
      </c>
      <c r="Y99">
        <f t="shared" si="2"/>
        <v>0</v>
      </c>
      <c r="Z99">
        <f t="shared" si="2"/>
        <v>0.2627988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1.0474781340000006</v>
      </c>
      <c r="AE99">
        <f t="shared" si="2"/>
        <v>1.4202096720000026</v>
      </c>
      <c r="AF99">
        <f t="shared" si="2"/>
        <v>0</v>
      </c>
      <c r="AG99">
        <f t="shared" si="2"/>
        <v>1.1881514160000004</v>
      </c>
      <c r="AH99">
        <f t="shared" si="2"/>
        <v>4.3252833630000067</v>
      </c>
      <c r="AI99">
        <f t="shared" si="2"/>
        <v>0.57825811599999932</v>
      </c>
      <c r="AJ99">
        <f t="shared" si="2"/>
        <v>0</v>
      </c>
      <c r="AK99">
        <f t="shared" si="2"/>
        <v>1.6358102639999978</v>
      </c>
      <c r="AL99">
        <f t="shared" si="2"/>
        <v>1.7185166599999997</v>
      </c>
      <c r="AM99">
        <f t="shared" si="2"/>
        <v>9.513847625000002E-2</v>
      </c>
      <c r="AN99">
        <f t="shared" si="2"/>
        <v>2.8068072000000052E-2</v>
      </c>
      <c r="AO99">
        <f t="shared" si="2"/>
        <v>0.11675475000000007</v>
      </c>
      <c r="AP99">
        <f t="shared" si="2"/>
        <v>0.23371845000000036</v>
      </c>
      <c r="AQ99">
        <f t="shared" si="2"/>
        <v>0</v>
      </c>
      <c r="AR99">
        <f t="shared" si="2"/>
        <v>0.85366799999999843</v>
      </c>
      <c r="AS99">
        <f t="shared" si="2"/>
        <v>0.9141087929999987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51.290562470249967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454.73640399999999</v>
      </c>
      <c r="L3">
        <v>310.05409300000002</v>
      </c>
      <c r="M3">
        <v>93.455832999999998</v>
      </c>
      <c r="N3">
        <v>119.889882</v>
      </c>
      <c r="O3">
        <v>125.866158</v>
      </c>
      <c r="P3">
        <v>143.60191800000001</v>
      </c>
      <c r="Q3">
        <v>21.809972999999999</v>
      </c>
      <c r="R3">
        <v>21.137727000000002</v>
      </c>
      <c r="S3">
        <v>26.641213</v>
      </c>
      <c r="T3">
        <v>2.9784510000000002</v>
      </c>
      <c r="U3">
        <v>268.92809999999997</v>
      </c>
      <c r="V3">
        <v>11.27763</v>
      </c>
      <c r="W3">
        <v>42.710408999999999</v>
      </c>
      <c r="X3">
        <v>47.645577000000003</v>
      </c>
      <c r="Y3">
        <v>0</v>
      </c>
      <c r="Z3">
        <v>6.285399</v>
      </c>
      <c r="AA3">
        <v>40.626533999999999</v>
      </c>
      <c r="AB3">
        <v>46.748984999999998</v>
      </c>
      <c r="AC3">
        <v>33.573844999999999</v>
      </c>
      <c r="AD3">
        <v>41.964481999999997</v>
      </c>
      <c r="AE3">
        <v>57.039171000000003</v>
      </c>
      <c r="AF3">
        <v>0</v>
      </c>
      <c r="AG3">
        <v>47.719130999999997</v>
      </c>
      <c r="AH3">
        <v>173.46580900000001</v>
      </c>
      <c r="AI3">
        <v>16.177343</v>
      </c>
      <c r="AJ3">
        <v>0</v>
      </c>
      <c r="AK3">
        <v>65.698229999999995</v>
      </c>
      <c r="AL3">
        <v>68.323160000000001</v>
      </c>
      <c r="AM3">
        <v>0</v>
      </c>
      <c r="AN3">
        <v>1.127284</v>
      </c>
      <c r="AO3">
        <v>4.2507989999999998</v>
      </c>
      <c r="AP3">
        <v>11.730181</v>
      </c>
      <c r="AQ3">
        <v>0</v>
      </c>
      <c r="AR3">
        <v>35.116804999999999</v>
      </c>
      <c r="AS3">
        <v>36.522672</v>
      </c>
      <c r="AT3">
        <v>14.458500000000001</v>
      </c>
      <c r="AU3">
        <v>0</v>
      </c>
      <c r="AV3">
        <v>0</v>
      </c>
      <c r="AW3">
        <v>0</v>
      </c>
      <c r="AX3">
        <v>0</v>
      </c>
      <c r="AY3">
        <v>8.0395529999999997</v>
      </c>
      <c r="AZ3">
        <v>9.8655869999999997</v>
      </c>
      <c r="BA3">
        <v>6.5020020000000001</v>
      </c>
      <c r="BB3">
        <v>5.1646739999999998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2421.1335140000001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454.73640399999999</v>
      </c>
      <c r="L4">
        <v>310.05409300000002</v>
      </c>
      <c r="M4">
        <v>93.455832999999998</v>
      </c>
      <c r="N4">
        <v>119.889882</v>
      </c>
      <c r="O4">
        <v>125.866158</v>
      </c>
      <c r="P4">
        <v>143.60191800000001</v>
      </c>
      <c r="Q4">
        <v>21.809972999999999</v>
      </c>
      <c r="R4">
        <v>21.137727000000002</v>
      </c>
      <c r="S4">
        <v>26.641213</v>
      </c>
      <c r="T4">
        <v>2.9784510000000002</v>
      </c>
      <c r="U4">
        <v>268.92809999999997</v>
      </c>
      <c r="V4">
        <v>11.27763</v>
      </c>
      <c r="W4">
        <v>42.710408999999999</v>
      </c>
      <c r="X4">
        <v>47.645577000000003</v>
      </c>
      <c r="Y4">
        <v>0</v>
      </c>
      <c r="Z4">
        <v>6.285399</v>
      </c>
      <c r="AA4">
        <v>40.626533999999999</v>
      </c>
      <c r="AB4">
        <v>46.748984999999998</v>
      </c>
      <c r="AC4">
        <v>33.573844999999999</v>
      </c>
      <c r="AD4">
        <v>41.964481999999997</v>
      </c>
      <c r="AE4">
        <v>57.039171000000003</v>
      </c>
      <c r="AF4">
        <v>0</v>
      </c>
      <c r="AG4">
        <v>47.719130999999997</v>
      </c>
      <c r="AH4">
        <v>173.46580900000001</v>
      </c>
      <c r="AI4">
        <v>16.177343</v>
      </c>
      <c r="AJ4">
        <v>0</v>
      </c>
      <c r="AK4">
        <v>65.698229999999995</v>
      </c>
      <c r="AL4">
        <v>68.323160000000001</v>
      </c>
      <c r="AM4">
        <v>0</v>
      </c>
      <c r="AN4">
        <v>1.127284</v>
      </c>
      <c r="AO4">
        <v>4.2507989999999998</v>
      </c>
      <c r="AP4">
        <v>11.730181</v>
      </c>
      <c r="AQ4">
        <v>0</v>
      </c>
      <c r="AR4">
        <v>35.116804999999999</v>
      </c>
      <c r="AS4">
        <v>36.522672</v>
      </c>
      <c r="AT4">
        <v>14.458500000000001</v>
      </c>
      <c r="AU4">
        <v>0</v>
      </c>
      <c r="AV4">
        <v>0</v>
      </c>
      <c r="AW4">
        <v>0</v>
      </c>
      <c r="AX4">
        <v>0</v>
      </c>
      <c r="AY4">
        <v>8.0395529999999997</v>
      </c>
      <c r="AZ4">
        <v>9.8655869999999997</v>
      </c>
      <c r="BA4">
        <v>6.5020020000000001</v>
      </c>
      <c r="BB4">
        <v>5.1646739999999998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2421.1335140000001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454.73640399999999</v>
      </c>
      <c r="L5">
        <v>310.05409300000002</v>
      </c>
      <c r="M5">
        <v>93.455832999999998</v>
      </c>
      <c r="N5">
        <v>119.889882</v>
      </c>
      <c r="O5">
        <v>125.866158</v>
      </c>
      <c r="P5">
        <v>143.60191800000001</v>
      </c>
      <c r="Q5">
        <v>19.359642000000001</v>
      </c>
      <c r="R5">
        <v>18.960972999999999</v>
      </c>
      <c r="S5">
        <v>24.034461</v>
      </c>
      <c r="T5">
        <v>2.9784510000000002</v>
      </c>
      <c r="U5">
        <v>268.92809999999997</v>
      </c>
      <c r="V5">
        <v>11.27763</v>
      </c>
      <c r="W5">
        <v>42.710408999999999</v>
      </c>
      <c r="X5">
        <v>47.645577000000003</v>
      </c>
      <c r="Y5">
        <v>0</v>
      </c>
      <c r="Z5">
        <v>6.285399</v>
      </c>
      <c r="AA5">
        <v>40.626533999999999</v>
      </c>
      <c r="AB5">
        <v>46.748984999999998</v>
      </c>
      <c r="AC5">
        <v>33.573844999999999</v>
      </c>
      <c r="AD5">
        <v>41.964481999999997</v>
      </c>
      <c r="AE5">
        <v>57.039171000000003</v>
      </c>
      <c r="AF5">
        <v>0</v>
      </c>
      <c r="AG5">
        <v>47.719130999999997</v>
      </c>
      <c r="AH5">
        <v>173.46580900000001</v>
      </c>
      <c r="AI5">
        <v>16.177343</v>
      </c>
      <c r="AJ5">
        <v>0</v>
      </c>
      <c r="AK5">
        <v>65.698229999999995</v>
      </c>
      <c r="AL5">
        <v>68.323160000000001</v>
      </c>
      <c r="AM5">
        <v>0</v>
      </c>
      <c r="AN5">
        <v>1.127284</v>
      </c>
      <c r="AO5">
        <v>4.2507989999999998</v>
      </c>
      <c r="AP5">
        <v>11.730181</v>
      </c>
      <c r="AQ5">
        <v>0</v>
      </c>
      <c r="AR5">
        <v>33.520586000000002</v>
      </c>
      <c r="AS5">
        <v>36.522672</v>
      </c>
      <c r="AT5">
        <v>14.458500000000001</v>
      </c>
      <c r="AU5">
        <v>0</v>
      </c>
      <c r="AV5">
        <v>0</v>
      </c>
      <c r="AW5">
        <v>0</v>
      </c>
      <c r="AX5">
        <v>0</v>
      </c>
      <c r="AY5">
        <v>8.0395529999999997</v>
      </c>
      <c r="AZ5">
        <v>9.8655869999999997</v>
      </c>
      <c r="BA5">
        <v>6.5020020000000001</v>
      </c>
      <c r="BB5">
        <v>5.1646739999999998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2412.3034579999999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394.974604</v>
      </c>
      <c r="L6">
        <v>310.05409300000002</v>
      </c>
      <c r="M6">
        <v>93.455832999999998</v>
      </c>
      <c r="N6">
        <v>119.889882</v>
      </c>
      <c r="O6">
        <v>125.866158</v>
      </c>
      <c r="P6">
        <v>143.60191800000001</v>
      </c>
      <c r="Q6">
        <v>19.359642000000001</v>
      </c>
      <c r="R6">
        <v>18.960972999999999</v>
      </c>
      <c r="S6">
        <v>24.034461</v>
      </c>
      <c r="T6">
        <v>2.9784510000000002</v>
      </c>
      <c r="U6">
        <v>268.92809999999997</v>
      </c>
      <c r="V6">
        <v>11.27763</v>
      </c>
      <c r="W6">
        <v>42.710408999999999</v>
      </c>
      <c r="X6">
        <v>47.645577000000003</v>
      </c>
      <c r="Y6">
        <v>0</v>
      </c>
      <c r="Z6">
        <v>6.285399</v>
      </c>
      <c r="AA6">
        <v>40.626533999999999</v>
      </c>
      <c r="AB6">
        <v>46.748984999999998</v>
      </c>
      <c r="AC6">
        <v>33.573844999999999</v>
      </c>
      <c r="AD6">
        <v>41.964481999999997</v>
      </c>
      <c r="AE6">
        <v>57.039171000000003</v>
      </c>
      <c r="AF6">
        <v>0</v>
      </c>
      <c r="AG6">
        <v>47.719130999999997</v>
      </c>
      <c r="AH6">
        <v>173.46580900000001</v>
      </c>
      <c r="AI6">
        <v>16.177343</v>
      </c>
      <c r="AJ6">
        <v>0</v>
      </c>
      <c r="AK6">
        <v>65.698229999999995</v>
      </c>
      <c r="AL6">
        <v>68.323160000000001</v>
      </c>
      <c r="AM6">
        <v>0</v>
      </c>
      <c r="AN6">
        <v>1.127284</v>
      </c>
      <c r="AO6">
        <v>4.2507989999999998</v>
      </c>
      <c r="AP6">
        <v>11.730181</v>
      </c>
      <c r="AQ6">
        <v>0</v>
      </c>
      <c r="AR6">
        <v>33.520586000000002</v>
      </c>
      <c r="AS6">
        <v>36.522672</v>
      </c>
      <c r="AT6">
        <v>14.458500000000001</v>
      </c>
      <c r="AU6">
        <v>0</v>
      </c>
      <c r="AV6">
        <v>0</v>
      </c>
      <c r="AW6">
        <v>0</v>
      </c>
      <c r="AX6">
        <v>0</v>
      </c>
      <c r="AY6">
        <v>8.0395529999999997</v>
      </c>
      <c r="AZ6">
        <v>9.8655869999999997</v>
      </c>
      <c r="BA6">
        <v>6.5020020000000001</v>
      </c>
      <c r="BB6">
        <v>5.1646739999999998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2352.5416579999996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357.38250399999998</v>
      </c>
      <c r="L7">
        <v>267.48936200000003</v>
      </c>
      <c r="M7">
        <v>93.455832999999998</v>
      </c>
      <c r="N7">
        <v>119.889882</v>
      </c>
      <c r="O7">
        <v>125.866158</v>
      </c>
      <c r="P7">
        <v>143.60191800000001</v>
      </c>
      <c r="Q7">
        <v>19.359642000000001</v>
      </c>
      <c r="R7">
        <v>18.960972999999999</v>
      </c>
      <c r="S7">
        <v>24.034461</v>
      </c>
      <c r="T7">
        <v>2.9784510000000002</v>
      </c>
      <c r="U7">
        <v>268.92809999999997</v>
      </c>
      <c r="V7">
        <v>11.27763</v>
      </c>
      <c r="W7">
        <v>42.710408999999999</v>
      </c>
      <c r="X7">
        <v>47.645577000000003</v>
      </c>
      <c r="Y7">
        <v>0</v>
      </c>
      <c r="Z7">
        <v>12.570798</v>
      </c>
      <c r="AA7">
        <v>40.626533999999999</v>
      </c>
      <c r="AB7">
        <v>46.748984999999998</v>
      </c>
      <c r="AC7">
        <v>33.573844999999999</v>
      </c>
      <c r="AD7">
        <v>41.964481999999997</v>
      </c>
      <c r="AE7">
        <v>57.039171000000003</v>
      </c>
      <c r="AF7">
        <v>0</v>
      </c>
      <c r="AG7">
        <v>47.719130999999997</v>
      </c>
      <c r="AH7">
        <v>173.46580900000001</v>
      </c>
      <c r="AI7">
        <v>16.177343</v>
      </c>
      <c r="AJ7">
        <v>0</v>
      </c>
      <c r="AK7">
        <v>65.698229999999995</v>
      </c>
      <c r="AL7">
        <v>68.323160000000001</v>
      </c>
      <c r="AM7">
        <v>0</v>
      </c>
      <c r="AN7">
        <v>1.127284</v>
      </c>
      <c r="AO7">
        <v>3.9674119999999999</v>
      </c>
      <c r="AP7">
        <v>10.495424999999999</v>
      </c>
      <c r="AQ7">
        <v>0</v>
      </c>
      <c r="AR7">
        <v>33.520586000000002</v>
      </c>
      <c r="AS7">
        <v>36.522672</v>
      </c>
      <c r="AT7">
        <v>14.458500000000001</v>
      </c>
      <c r="AU7">
        <v>0</v>
      </c>
      <c r="AV7">
        <v>0</v>
      </c>
      <c r="AW7">
        <v>0</v>
      </c>
      <c r="AX7">
        <v>0</v>
      </c>
      <c r="AY7">
        <v>8.0395529999999997</v>
      </c>
      <c r="AZ7">
        <v>9.8655869999999997</v>
      </c>
      <c r="BA7">
        <v>6.5020020000000001</v>
      </c>
      <c r="BB7">
        <v>5.1646739999999998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2277.1520830000004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353.526904</v>
      </c>
      <c r="L8">
        <v>178.83766800000001</v>
      </c>
      <c r="M8">
        <v>93.455832999999998</v>
      </c>
      <c r="N8">
        <v>119.889882</v>
      </c>
      <c r="O8">
        <v>125.866158</v>
      </c>
      <c r="P8">
        <v>143.60191800000001</v>
      </c>
      <c r="Q8">
        <v>19.359642000000001</v>
      </c>
      <c r="R8">
        <v>18.960972999999999</v>
      </c>
      <c r="S8">
        <v>24.034461</v>
      </c>
      <c r="T8">
        <v>2.9784510000000002</v>
      </c>
      <c r="U8">
        <v>268.92809999999997</v>
      </c>
      <c r="V8">
        <v>11.27763</v>
      </c>
      <c r="W8">
        <v>42.710408999999999</v>
      </c>
      <c r="X8">
        <v>47.645577000000003</v>
      </c>
      <c r="Y8">
        <v>0</v>
      </c>
      <c r="Z8">
        <v>12.570798</v>
      </c>
      <c r="AA8">
        <v>40.626533999999999</v>
      </c>
      <c r="AB8">
        <v>46.748984999999998</v>
      </c>
      <c r="AC8">
        <v>33.573844999999999</v>
      </c>
      <c r="AD8">
        <v>41.964481999999997</v>
      </c>
      <c r="AE8">
        <v>57.039171000000003</v>
      </c>
      <c r="AF8">
        <v>0</v>
      </c>
      <c r="AG8">
        <v>47.719130999999997</v>
      </c>
      <c r="AH8">
        <v>173.46580900000001</v>
      </c>
      <c r="AI8">
        <v>16.177343</v>
      </c>
      <c r="AJ8">
        <v>0</v>
      </c>
      <c r="AK8">
        <v>65.698229999999995</v>
      </c>
      <c r="AL8">
        <v>68.323160000000001</v>
      </c>
      <c r="AM8">
        <v>0</v>
      </c>
      <c r="AN8">
        <v>1.127284</v>
      </c>
      <c r="AO8">
        <v>3.9674119999999999</v>
      </c>
      <c r="AP8">
        <v>10.495424999999999</v>
      </c>
      <c r="AQ8">
        <v>0</v>
      </c>
      <c r="AR8">
        <v>33.520586000000002</v>
      </c>
      <c r="AS8">
        <v>36.522672</v>
      </c>
      <c r="AT8">
        <v>14.458500000000001</v>
      </c>
      <c r="AU8">
        <v>0</v>
      </c>
      <c r="AV8">
        <v>0</v>
      </c>
      <c r="AW8">
        <v>0</v>
      </c>
      <c r="AX8">
        <v>0</v>
      </c>
      <c r="AY8">
        <v>8.0395529999999997</v>
      </c>
      <c r="AZ8">
        <v>9.8655869999999997</v>
      </c>
      <c r="BA8">
        <v>6.5020020000000001</v>
      </c>
      <c r="BB8">
        <v>5.1646739999999998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2184.6447890000004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354.49080400000003</v>
      </c>
      <c r="L9">
        <v>121.003668</v>
      </c>
      <c r="M9">
        <v>93.455832999999998</v>
      </c>
      <c r="N9">
        <v>119.889882</v>
      </c>
      <c r="O9">
        <v>125.866158</v>
      </c>
      <c r="P9">
        <v>143.60191800000001</v>
      </c>
      <c r="Q9">
        <v>19.359642000000001</v>
      </c>
      <c r="R9">
        <v>18.960972999999999</v>
      </c>
      <c r="S9">
        <v>24.034461</v>
      </c>
      <c r="T9">
        <v>2.9784510000000002</v>
      </c>
      <c r="U9">
        <v>268.92809999999997</v>
      </c>
      <c r="V9">
        <v>11.27763</v>
      </c>
      <c r="W9">
        <v>42.710408999999999</v>
      </c>
      <c r="X9">
        <v>47.645577000000003</v>
      </c>
      <c r="Y9">
        <v>0</v>
      </c>
      <c r="Z9">
        <v>12.570798</v>
      </c>
      <c r="AA9">
        <v>40.626533999999999</v>
      </c>
      <c r="AB9">
        <v>46.748984999999998</v>
      </c>
      <c r="AC9">
        <v>33.573844999999999</v>
      </c>
      <c r="AD9">
        <v>41.964481999999997</v>
      </c>
      <c r="AE9">
        <v>57.039171000000003</v>
      </c>
      <c r="AF9">
        <v>0</v>
      </c>
      <c r="AG9">
        <v>47.719130999999997</v>
      </c>
      <c r="AH9">
        <v>173.46580900000001</v>
      </c>
      <c r="AI9">
        <v>16.177343</v>
      </c>
      <c r="AJ9">
        <v>0</v>
      </c>
      <c r="AK9">
        <v>65.698229999999995</v>
      </c>
      <c r="AL9">
        <v>68.323160000000001</v>
      </c>
      <c r="AM9">
        <v>0</v>
      </c>
      <c r="AN9">
        <v>1.127284</v>
      </c>
      <c r="AO9">
        <v>4.1091059999999997</v>
      </c>
      <c r="AP9">
        <v>10.495424999999999</v>
      </c>
      <c r="AQ9">
        <v>0</v>
      </c>
      <c r="AR9">
        <v>33.520586000000002</v>
      </c>
      <c r="AS9">
        <v>36.522672</v>
      </c>
      <c r="AT9">
        <v>14.458500000000001</v>
      </c>
      <c r="AU9">
        <v>0</v>
      </c>
      <c r="AV9">
        <v>0</v>
      </c>
      <c r="AW9">
        <v>0</v>
      </c>
      <c r="AX9">
        <v>0</v>
      </c>
      <c r="AY9">
        <v>8.0395529999999997</v>
      </c>
      <c r="AZ9">
        <v>9.8655869999999997</v>
      </c>
      <c r="BA9">
        <v>6.5020020000000001</v>
      </c>
      <c r="BB9">
        <v>5.1646739999999998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2127.9163830000002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350.18930399999999</v>
      </c>
      <c r="L10">
        <v>92.086668000000003</v>
      </c>
      <c r="M10">
        <v>93.455832999999998</v>
      </c>
      <c r="N10">
        <v>119.889882</v>
      </c>
      <c r="O10">
        <v>125.866158</v>
      </c>
      <c r="P10">
        <v>143.60191800000001</v>
      </c>
      <c r="Q10">
        <v>19.359642000000001</v>
      </c>
      <c r="R10">
        <v>18.960972999999999</v>
      </c>
      <c r="S10">
        <v>24.034461</v>
      </c>
      <c r="T10">
        <v>2.9784510000000002</v>
      </c>
      <c r="U10">
        <v>268.92809999999997</v>
      </c>
      <c r="V10">
        <v>11.27763</v>
      </c>
      <c r="W10">
        <v>42.710408999999999</v>
      </c>
      <c r="X10">
        <v>47.645577000000003</v>
      </c>
      <c r="Y10">
        <v>0</v>
      </c>
      <c r="Z10">
        <v>12.570798</v>
      </c>
      <c r="AA10">
        <v>40.626533999999999</v>
      </c>
      <c r="AB10">
        <v>46.748984999999998</v>
      </c>
      <c r="AC10">
        <v>33.573844999999999</v>
      </c>
      <c r="AD10">
        <v>41.964481999999997</v>
      </c>
      <c r="AE10">
        <v>57.039171000000003</v>
      </c>
      <c r="AF10">
        <v>0</v>
      </c>
      <c r="AG10">
        <v>47.719130999999997</v>
      </c>
      <c r="AH10">
        <v>173.46580900000001</v>
      </c>
      <c r="AI10">
        <v>16.177343</v>
      </c>
      <c r="AJ10">
        <v>0</v>
      </c>
      <c r="AK10">
        <v>65.698229999999995</v>
      </c>
      <c r="AL10">
        <v>68.323160000000001</v>
      </c>
      <c r="AM10">
        <v>0</v>
      </c>
      <c r="AN10">
        <v>1.127284</v>
      </c>
      <c r="AO10">
        <v>4.1091059999999997</v>
      </c>
      <c r="AP10">
        <v>10.495424999999999</v>
      </c>
      <c r="AQ10">
        <v>0</v>
      </c>
      <c r="AR10">
        <v>33.520586000000002</v>
      </c>
      <c r="AS10">
        <v>36.522672</v>
      </c>
      <c r="AT10">
        <v>14.458500000000001</v>
      </c>
      <c r="AU10">
        <v>0</v>
      </c>
      <c r="AV10">
        <v>0</v>
      </c>
      <c r="AW10">
        <v>0</v>
      </c>
      <c r="AX10">
        <v>0</v>
      </c>
      <c r="AY10">
        <v>8.0395529999999997</v>
      </c>
      <c r="AZ10">
        <v>9.8655869999999997</v>
      </c>
      <c r="BA10">
        <v>6.5020020000000001</v>
      </c>
      <c r="BB10">
        <v>5.1646739999999998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2094.6978830000003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334.47329999999999</v>
      </c>
      <c r="L11">
        <v>87.7149</v>
      </c>
      <c r="M11">
        <v>90.908300999999994</v>
      </c>
      <c r="N11">
        <v>117.048498</v>
      </c>
      <c r="O11">
        <v>122.70688</v>
      </c>
      <c r="P11">
        <v>138.43223399999999</v>
      </c>
      <c r="Q11">
        <v>16.057127999999999</v>
      </c>
      <c r="R11">
        <v>16.093492999999999</v>
      </c>
      <c r="S11">
        <v>20.345935999999998</v>
      </c>
      <c r="T11">
        <v>1.73502</v>
      </c>
      <c r="U11">
        <v>268.92809999999997</v>
      </c>
      <c r="V11">
        <v>11.27763</v>
      </c>
      <c r="W11">
        <v>42.710408999999999</v>
      </c>
      <c r="X11">
        <v>47.645577000000003</v>
      </c>
      <c r="Y11">
        <v>0</v>
      </c>
      <c r="Z11">
        <v>12.570798</v>
      </c>
      <c r="AA11">
        <v>40.626533999999999</v>
      </c>
      <c r="AB11">
        <v>46.748984999999998</v>
      </c>
      <c r="AC11">
        <v>33.573844999999999</v>
      </c>
      <c r="AD11">
        <v>41.964481999999997</v>
      </c>
      <c r="AE11">
        <v>57.039171000000003</v>
      </c>
      <c r="AF11">
        <v>0</v>
      </c>
      <c r="AG11">
        <v>47.719130999999997</v>
      </c>
      <c r="AH11">
        <v>173.46580900000001</v>
      </c>
      <c r="AI11">
        <v>16.177343</v>
      </c>
      <c r="AJ11">
        <v>0</v>
      </c>
      <c r="AK11">
        <v>65.698229999999995</v>
      </c>
      <c r="AL11">
        <v>68.323160000000001</v>
      </c>
      <c r="AM11">
        <v>0</v>
      </c>
      <c r="AN11">
        <v>1.127284</v>
      </c>
      <c r="AO11">
        <v>4.1091059999999997</v>
      </c>
      <c r="AP11">
        <v>11.730181</v>
      </c>
      <c r="AQ11">
        <v>0</v>
      </c>
      <c r="AR11">
        <v>33.520586000000002</v>
      </c>
      <c r="AS11">
        <v>36.522672</v>
      </c>
      <c r="AT11">
        <v>14.458500000000001</v>
      </c>
      <c r="AU11">
        <v>0</v>
      </c>
      <c r="AV11">
        <v>0</v>
      </c>
      <c r="AW11">
        <v>0</v>
      </c>
      <c r="AX11">
        <v>0</v>
      </c>
      <c r="AY11">
        <v>8.0395529999999997</v>
      </c>
      <c r="AZ11">
        <v>9.8655869999999997</v>
      </c>
      <c r="BA11">
        <v>6.5020020000000001</v>
      </c>
      <c r="BB11">
        <v>5.1646739999999998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2051.0250389999997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303.62849999999997</v>
      </c>
      <c r="L12">
        <v>87.7149</v>
      </c>
      <c r="M12">
        <v>90.908300999999994</v>
      </c>
      <c r="N12">
        <v>117.048498</v>
      </c>
      <c r="O12">
        <v>122.70688</v>
      </c>
      <c r="P12">
        <v>138.43223399999999</v>
      </c>
      <c r="Q12">
        <v>16.057127999999999</v>
      </c>
      <c r="R12">
        <v>15.593685000000001</v>
      </c>
      <c r="S12">
        <v>19.852965999999999</v>
      </c>
      <c r="T12">
        <v>1.73502</v>
      </c>
      <c r="U12">
        <v>268.92809999999997</v>
      </c>
      <c r="V12">
        <v>11.27763</v>
      </c>
      <c r="W12">
        <v>42.710408999999999</v>
      </c>
      <c r="X12">
        <v>47.645577000000003</v>
      </c>
      <c r="Y12">
        <v>0</v>
      </c>
      <c r="Z12">
        <v>12.570798</v>
      </c>
      <c r="AA12">
        <v>40.626533999999999</v>
      </c>
      <c r="AB12">
        <v>46.748984999999998</v>
      </c>
      <c r="AC12">
        <v>33.573844999999999</v>
      </c>
      <c r="AD12">
        <v>41.964481999999997</v>
      </c>
      <c r="AE12">
        <v>57.039171000000003</v>
      </c>
      <c r="AF12">
        <v>0</v>
      </c>
      <c r="AG12">
        <v>47.719130999999997</v>
      </c>
      <c r="AH12">
        <v>173.46580900000001</v>
      </c>
      <c r="AI12">
        <v>16.177343</v>
      </c>
      <c r="AJ12">
        <v>0</v>
      </c>
      <c r="AK12">
        <v>65.698229999999995</v>
      </c>
      <c r="AL12">
        <v>68.323160000000001</v>
      </c>
      <c r="AM12">
        <v>0</v>
      </c>
      <c r="AN12">
        <v>1.127284</v>
      </c>
      <c r="AO12">
        <v>4.1091059999999997</v>
      </c>
      <c r="AP12">
        <v>11.730181</v>
      </c>
      <c r="AQ12">
        <v>0</v>
      </c>
      <c r="AR12">
        <v>33.520586000000002</v>
      </c>
      <c r="AS12">
        <v>36.522672</v>
      </c>
      <c r="AT12">
        <v>14.458500000000001</v>
      </c>
      <c r="AU12">
        <v>0</v>
      </c>
      <c r="AV12">
        <v>0</v>
      </c>
      <c r="AW12">
        <v>0</v>
      </c>
      <c r="AX12">
        <v>0</v>
      </c>
      <c r="AY12">
        <v>8.0395529999999997</v>
      </c>
      <c r="AZ12">
        <v>9.8655869999999997</v>
      </c>
      <c r="BA12">
        <v>6.5020020000000001</v>
      </c>
      <c r="BB12">
        <v>5.1646739999999998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2019.1874610000002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296.88119999999998</v>
      </c>
      <c r="L13">
        <v>87.7149</v>
      </c>
      <c r="M13">
        <v>90.908300999999994</v>
      </c>
      <c r="N13">
        <v>117.048498</v>
      </c>
      <c r="O13">
        <v>122.70688</v>
      </c>
      <c r="P13">
        <v>138.43223399999999</v>
      </c>
      <c r="Q13">
        <v>16.057127999999999</v>
      </c>
      <c r="R13">
        <v>15.593685000000001</v>
      </c>
      <c r="S13">
        <v>19.852965999999999</v>
      </c>
      <c r="T13">
        <v>1.73502</v>
      </c>
      <c r="U13">
        <v>268.92809999999997</v>
      </c>
      <c r="V13">
        <v>11.27763</v>
      </c>
      <c r="W13">
        <v>42.710408999999999</v>
      </c>
      <c r="X13">
        <v>47.645577000000003</v>
      </c>
      <c r="Y13">
        <v>0</v>
      </c>
      <c r="Z13">
        <v>12.570798</v>
      </c>
      <c r="AA13">
        <v>40.626533999999999</v>
      </c>
      <c r="AB13">
        <v>46.748984999999998</v>
      </c>
      <c r="AC13">
        <v>33.573844999999999</v>
      </c>
      <c r="AD13">
        <v>41.964481999999997</v>
      </c>
      <c r="AE13">
        <v>57.039171000000003</v>
      </c>
      <c r="AF13">
        <v>0</v>
      </c>
      <c r="AG13">
        <v>47.719130999999997</v>
      </c>
      <c r="AH13">
        <v>173.46580900000001</v>
      </c>
      <c r="AI13">
        <v>16.177343</v>
      </c>
      <c r="AJ13">
        <v>0</v>
      </c>
      <c r="AK13">
        <v>65.698229999999995</v>
      </c>
      <c r="AL13">
        <v>68.323160000000001</v>
      </c>
      <c r="AM13">
        <v>0</v>
      </c>
      <c r="AN13">
        <v>1.127284</v>
      </c>
      <c r="AO13">
        <v>4.1091059999999997</v>
      </c>
      <c r="AP13">
        <v>11.730181</v>
      </c>
      <c r="AQ13">
        <v>0</v>
      </c>
      <c r="AR13">
        <v>33.520586000000002</v>
      </c>
      <c r="AS13">
        <v>36.522672</v>
      </c>
      <c r="AT13">
        <v>14.458500000000001</v>
      </c>
      <c r="AU13">
        <v>0</v>
      </c>
      <c r="AV13">
        <v>0</v>
      </c>
      <c r="AW13">
        <v>0</v>
      </c>
      <c r="AX13">
        <v>0</v>
      </c>
      <c r="AY13">
        <v>8.0395529999999997</v>
      </c>
      <c r="AZ13">
        <v>9.8655869999999997</v>
      </c>
      <c r="BA13">
        <v>6.5020020000000001</v>
      </c>
      <c r="BB13">
        <v>5.1646739999999998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2012.4401610000002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262.18079999999998</v>
      </c>
      <c r="L14">
        <v>87.7149</v>
      </c>
      <c r="M14">
        <v>90.908300999999994</v>
      </c>
      <c r="N14">
        <v>117.048498</v>
      </c>
      <c r="O14">
        <v>122.70688</v>
      </c>
      <c r="P14">
        <v>138.43223399999999</v>
      </c>
      <c r="Q14">
        <v>16.057127999999999</v>
      </c>
      <c r="R14">
        <v>15.593685000000001</v>
      </c>
      <c r="S14">
        <v>19.852965999999999</v>
      </c>
      <c r="T14">
        <v>1.73502</v>
      </c>
      <c r="U14">
        <v>268.92809999999997</v>
      </c>
      <c r="V14">
        <v>11.27763</v>
      </c>
      <c r="W14">
        <v>42.710408999999999</v>
      </c>
      <c r="X14">
        <v>47.645577000000003</v>
      </c>
      <c r="Y14">
        <v>0</v>
      </c>
      <c r="Z14">
        <v>12.570798</v>
      </c>
      <c r="AA14">
        <v>40.626533999999999</v>
      </c>
      <c r="AB14">
        <v>46.748984999999998</v>
      </c>
      <c r="AC14">
        <v>33.573844999999999</v>
      </c>
      <c r="AD14">
        <v>41.964481999999997</v>
      </c>
      <c r="AE14">
        <v>57.039171000000003</v>
      </c>
      <c r="AF14">
        <v>0</v>
      </c>
      <c r="AG14">
        <v>47.719130999999997</v>
      </c>
      <c r="AH14">
        <v>173.46580900000001</v>
      </c>
      <c r="AI14">
        <v>16.177343</v>
      </c>
      <c r="AJ14">
        <v>0</v>
      </c>
      <c r="AK14">
        <v>65.698229999999995</v>
      </c>
      <c r="AL14">
        <v>68.323160000000001</v>
      </c>
      <c r="AM14">
        <v>0</v>
      </c>
      <c r="AN14">
        <v>1.127284</v>
      </c>
      <c r="AO14">
        <v>4.1091059999999997</v>
      </c>
      <c r="AP14">
        <v>11.730181</v>
      </c>
      <c r="AQ14">
        <v>0</v>
      </c>
      <c r="AR14">
        <v>33.520586000000002</v>
      </c>
      <c r="AS14">
        <v>36.522672</v>
      </c>
      <c r="AT14">
        <v>14.458500000000001</v>
      </c>
      <c r="AU14">
        <v>0</v>
      </c>
      <c r="AV14">
        <v>0</v>
      </c>
      <c r="AW14">
        <v>0</v>
      </c>
      <c r="AX14">
        <v>0</v>
      </c>
      <c r="AY14">
        <v>8.0395529999999997</v>
      </c>
      <c r="AZ14">
        <v>9.8655869999999997</v>
      </c>
      <c r="BA14">
        <v>6.5020020000000001</v>
      </c>
      <c r="BB14">
        <v>5.1646739999999998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1977.739761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259.28910000000002</v>
      </c>
      <c r="L15">
        <v>87.7149</v>
      </c>
      <c r="M15">
        <v>90.908300999999994</v>
      </c>
      <c r="N15">
        <v>117.048498</v>
      </c>
      <c r="O15">
        <v>122.70688</v>
      </c>
      <c r="P15">
        <v>138.43223399999999</v>
      </c>
      <c r="Q15">
        <v>16.057127999999999</v>
      </c>
      <c r="R15">
        <v>15.593685000000001</v>
      </c>
      <c r="S15">
        <v>19.852965999999999</v>
      </c>
      <c r="T15">
        <v>1.73502</v>
      </c>
      <c r="U15">
        <v>268.92809999999997</v>
      </c>
      <c r="V15">
        <v>8.8086970000000004</v>
      </c>
      <c r="W15">
        <v>42.710408999999999</v>
      </c>
      <c r="X15">
        <v>47.645577000000003</v>
      </c>
      <c r="Y15">
        <v>0</v>
      </c>
      <c r="Z15">
        <v>12.570798</v>
      </c>
      <c r="AA15">
        <v>40.626533999999999</v>
      </c>
      <c r="AB15">
        <v>46.748984999999998</v>
      </c>
      <c r="AC15">
        <v>33.573844999999999</v>
      </c>
      <c r="AD15">
        <v>41.964481999999997</v>
      </c>
      <c r="AE15">
        <v>57.039171000000003</v>
      </c>
      <c r="AF15">
        <v>0</v>
      </c>
      <c r="AG15">
        <v>47.719130999999997</v>
      </c>
      <c r="AH15">
        <v>173.46580900000001</v>
      </c>
      <c r="AI15">
        <v>16.177343</v>
      </c>
      <c r="AJ15">
        <v>0</v>
      </c>
      <c r="AK15">
        <v>65.698229999999995</v>
      </c>
      <c r="AL15">
        <v>68.323160000000001</v>
      </c>
      <c r="AM15">
        <v>0</v>
      </c>
      <c r="AN15">
        <v>1.127284</v>
      </c>
      <c r="AO15">
        <v>4.2507989999999998</v>
      </c>
      <c r="AP15">
        <v>10.495424999999999</v>
      </c>
      <c r="AQ15">
        <v>0</v>
      </c>
      <c r="AR15">
        <v>33.520586000000002</v>
      </c>
      <c r="AS15">
        <v>36.522672</v>
      </c>
      <c r="AT15">
        <v>14.458500000000001</v>
      </c>
      <c r="AU15">
        <v>0</v>
      </c>
      <c r="AV15">
        <v>0</v>
      </c>
      <c r="AW15">
        <v>0</v>
      </c>
      <c r="AX15">
        <v>0</v>
      </c>
      <c r="AY15">
        <v>8.0395529999999997</v>
      </c>
      <c r="AZ15">
        <v>9.8655869999999997</v>
      </c>
      <c r="BA15">
        <v>6.5020020000000001</v>
      </c>
      <c r="BB15">
        <v>5.1646739999999998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1971.2860649999998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230.37209999999999</v>
      </c>
      <c r="L16">
        <v>87.7149</v>
      </c>
      <c r="M16">
        <v>90.908300999999994</v>
      </c>
      <c r="N16">
        <v>117.048498</v>
      </c>
      <c r="O16">
        <v>122.70688</v>
      </c>
      <c r="P16">
        <v>138.43223399999999</v>
      </c>
      <c r="Q16">
        <v>16.057127999999999</v>
      </c>
      <c r="R16">
        <v>15.593685000000001</v>
      </c>
      <c r="S16">
        <v>19.852965999999999</v>
      </c>
      <c r="T16">
        <v>1.73502</v>
      </c>
      <c r="U16">
        <v>268.92809999999997</v>
      </c>
      <c r="V16">
        <v>8.8086970000000004</v>
      </c>
      <c r="W16">
        <v>42.710408999999999</v>
      </c>
      <c r="X16">
        <v>47.645577000000003</v>
      </c>
      <c r="Y16">
        <v>0</v>
      </c>
      <c r="Z16">
        <v>12.570798</v>
      </c>
      <c r="AA16">
        <v>40.626533999999999</v>
      </c>
      <c r="AB16">
        <v>46.748984999999998</v>
      </c>
      <c r="AC16">
        <v>33.573844999999999</v>
      </c>
      <c r="AD16">
        <v>41.964481999999997</v>
      </c>
      <c r="AE16">
        <v>57.039171000000003</v>
      </c>
      <c r="AF16">
        <v>0</v>
      </c>
      <c r="AG16">
        <v>47.719130999999997</v>
      </c>
      <c r="AH16">
        <v>173.46580900000001</v>
      </c>
      <c r="AI16">
        <v>16.177343</v>
      </c>
      <c r="AJ16">
        <v>0</v>
      </c>
      <c r="AK16">
        <v>65.698229999999995</v>
      </c>
      <c r="AL16">
        <v>68.323160000000001</v>
      </c>
      <c r="AM16">
        <v>0</v>
      </c>
      <c r="AN16">
        <v>1.127284</v>
      </c>
      <c r="AO16">
        <v>4.2507989999999998</v>
      </c>
      <c r="AP16">
        <v>10.495424999999999</v>
      </c>
      <c r="AQ16">
        <v>0</v>
      </c>
      <c r="AR16">
        <v>33.520586000000002</v>
      </c>
      <c r="AS16">
        <v>36.522672</v>
      </c>
      <c r="AT16">
        <v>14.458500000000001</v>
      </c>
      <c r="AU16">
        <v>0</v>
      </c>
      <c r="AV16">
        <v>0</v>
      </c>
      <c r="AW16">
        <v>0</v>
      </c>
      <c r="AX16">
        <v>0</v>
      </c>
      <c r="AY16">
        <v>8.0395529999999997</v>
      </c>
      <c r="AZ16">
        <v>9.8655869999999997</v>
      </c>
      <c r="BA16">
        <v>6.5020020000000001</v>
      </c>
      <c r="BB16">
        <v>5.1646739999999998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1942.3690649999999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230.37209999999999</v>
      </c>
      <c r="L17">
        <v>87.7149</v>
      </c>
      <c r="M17">
        <v>90.908300999999994</v>
      </c>
      <c r="N17">
        <v>117.048498</v>
      </c>
      <c r="O17">
        <v>122.70688</v>
      </c>
      <c r="P17">
        <v>138.43223399999999</v>
      </c>
      <c r="Q17">
        <v>12.5307</v>
      </c>
      <c r="R17">
        <v>14.458500000000001</v>
      </c>
      <c r="S17">
        <v>15.4224</v>
      </c>
      <c r="T17">
        <v>1.73502</v>
      </c>
      <c r="U17">
        <v>268.92809999999997</v>
      </c>
      <c r="V17">
        <v>8.8086970000000004</v>
      </c>
      <c r="W17">
        <v>42.710408999999999</v>
      </c>
      <c r="X17">
        <v>47.645577000000003</v>
      </c>
      <c r="Y17">
        <v>0</v>
      </c>
      <c r="Z17">
        <v>12.570798</v>
      </c>
      <c r="AA17">
        <v>40.626533999999999</v>
      </c>
      <c r="AB17">
        <v>46.748984999999998</v>
      </c>
      <c r="AC17">
        <v>33.573844999999999</v>
      </c>
      <c r="AD17">
        <v>41.964481999999997</v>
      </c>
      <c r="AE17">
        <v>57.039171000000003</v>
      </c>
      <c r="AF17">
        <v>0</v>
      </c>
      <c r="AG17">
        <v>47.719130999999997</v>
      </c>
      <c r="AH17">
        <v>173.46580900000001</v>
      </c>
      <c r="AI17">
        <v>16.177343</v>
      </c>
      <c r="AJ17">
        <v>0</v>
      </c>
      <c r="AK17">
        <v>65.698229999999995</v>
      </c>
      <c r="AL17">
        <v>68.323160000000001</v>
      </c>
      <c r="AM17">
        <v>0</v>
      </c>
      <c r="AN17">
        <v>1.127284</v>
      </c>
      <c r="AO17">
        <v>4.2507989999999998</v>
      </c>
      <c r="AP17">
        <v>10.495424999999999</v>
      </c>
      <c r="AQ17">
        <v>0</v>
      </c>
      <c r="AR17">
        <v>33.520586000000002</v>
      </c>
      <c r="AS17">
        <v>36.522672</v>
      </c>
      <c r="AT17">
        <v>14.458500000000001</v>
      </c>
      <c r="AU17">
        <v>0</v>
      </c>
      <c r="AV17">
        <v>0</v>
      </c>
      <c r="AW17">
        <v>0</v>
      </c>
      <c r="AX17">
        <v>0</v>
      </c>
      <c r="AY17">
        <v>8.0395529999999997</v>
      </c>
      <c r="AZ17">
        <v>9.8655869999999997</v>
      </c>
      <c r="BA17">
        <v>6.5020020000000001</v>
      </c>
      <c r="BB17">
        <v>5.1646739999999998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1933.2768859999999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230.37209999999999</v>
      </c>
      <c r="L18">
        <v>87.7149</v>
      </c>
      <c r="M18">
        <v>90.908300999999994</v>
      </c>
      <c r="N18">
        <v>117.048498</v>
      </c>
      <c r="O18">
        <v>122.70688</v>
      </c>
      <c r="P18">
        <v>138.43223399999999</v>
      </c>
      <c r="Q18">
        <v>12.5307</v>
      </c>
      <c r="R18">
        <v>14.458500000000001</v>
      </c>
      <c r="S18">
        <v>15.4224</v>
      </c>
      <c r="T18">
        <v>1.73502</v>
      </c>
      <c r="U18">
        <v>268.92809999999997</v>
      </c>
      <c r="V18">
        <v>8.8086970000000004</v>
      </c>
      <c r="W18">
        <v>42.710408999999999</v>
      </c>
      <c r="X18">
        <v>47.645577000000003</v>
      </c>
      <c r="Y18">
        <v>0</v>
      </c>
      <c r="Z18">
        <v>12.570798</v>
      </c>
      <c r="AA18">
        <v>40.626533999999999</v>
      </c>
      <c r="AB18">
        <v>46.748984999999998</v>
      </c>
      <c r="AC18">
        <v>33.573844999999999</v>
      </c>
      <c r="AD18">
        <v>41.964481999999997</v>
      </c>
      <c r="AE18">
        <v>57.039171000000003</v>
      </c>
      <c r="AF18">
        <v>0</v>
      </c>
      <c r="AG18">
        <v>47.719130999999997</v>
      </c>
      <c r="AH18">
        <v>173.46580900000001</v>
      </c>
      <c r="AI18">
        <v>16.177343</v>
      </c>
      <c r="AJ18">
        <v>0</v>
      </c>
      <c r="AK18">
        <v>65.698229999999995</v>
      </c>
      <c r="AL18">
        <v>68.323160000000001</v>
      </c>
      <c r="AM18">
        <v>0</v>
      </c>
      <c r="AN18">
        <v>1.127284</v>
      </c>
      <c r="AO18">
        <v>4.2507989999999998</v>
      </c>
      <c r="AP18">
        <v>10.495424999999999</v>
      </c>
      <c r="AQ18">
        <v>0</v>
      </c>
      <c r="AR18">
        <v>33.520586000000002</v>
      </c>
      <c r="AS18">
        <v>36.522672</v>
      </c>
      <c r="AT18">
        <v>14.458500000000001</v>
      </c>
      <c r="AU18">
        <v>0</v>
      </c>
      <c r="AV18">
        <v>0</v>
      </c>
      <c r="AW18">
        <v>0</v>
      </c>
      <c r="AX18">
        <v>0</v>
      </c>
      <c r="AY18">
        <v>8.0395529999999997</v>
      </c>
      <c r="AZ18">
        <v>9.8655869999999997</v>
      </c>
      <c r="BA18">
        <v>6.5020020000000001</v>
      </c>
      <c r="BB18">
        <v>5.1646739999999998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1933.2768859999999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230.37209999999999</v>
      </c>
      <c r="L19">
        <v>87.7149</v>
      </c>
      <c r="M19">
        <v>90.908300999999994</v>
      </c>
      <c r="N19">
        <v>117.048498</v>
      </c>
      <c r="O19">
        <v>122.70688</v>
      </c>
      <c r="P19">
        <v>138.43223399999999</v>
      </c>
      <c r="Q19">
        <v>12.5307</v>
      </c>
      <c r="R19">
        <v>14.458500000000001</v>
      </c>
      <c r="S19">
        <v>15.4224</v>
      </c>
      <c r="T19">
        <v>1.73502</v>
      </c>
      <c r="U19">
        <v>268.92809999999997</v>
      </c>
      <c r="V19">
        <v>8.8086970000000004</v>
      </c>
      <c r="W19">
        <v>42.710408999999999</v>
      </c>
      <c r="X19">
        <v>47.645577000000003</v>
      </c>
      <c r="Y19">
        <v>0</v>
      </c>
      <c r="Z19">
        <v>12.570798</v>
      </c>
      <c r="AA19">
        <v>40.626533999999999</v>
      </c>
      <c r="AB19">
        <v>46.748984999999998</v>
      </c>
      <c r="AC19">
        <v>33.573844999999999</v>
      </c>
      <c r="AD19">
        <v>41.964481999999997</v>
      </c>
      <c r="AE19">
        <v>57.039171000000003</v>
      </c>
      <c r="AF19">
        <v>0</v>
      </c>
      <c r="AG19">
        <v>47.719130999999997</v>
      </c>
      <c r="AH19">
        <v>173.46580900000001</v>
      </c>
      <c r="AI19">
        <v>16.177343</v>
      </c>
      <c r="AJ19">
        <v>0</v>
      </c>
      <c r="AK19">
        <v>65.698229999999995</v>
      </c>
      <c r="AL19">
        <v>68.323160000000001</v>
      </c>
      <c r="AM19">
        <v>0</v>
      </c>
      <c r="AN19">
        <v>1.127284</v>
      </c>
      <c r="AO19">
        <v>4.3924919999999998</v>
      </c>
      <c r="AP19">
        <v>10.495424999999999</v>
      </c>
      <c r="AQ19">
        <v>0</v>
      </c>
      <c r="AR19">
        <v>33.520586000000002</v>
      </c>
      <c r="AS19">
        <v>36.522672</v>
      </c>
      <c r="AT19">
        <v>14.458500000000001</v>
      </c>
      <c r="AU19">
        <v>0</v>
      </c>
      <c r="AV19">
        <v>0</v>
      </c>
      <c r="AW19">
        <v>0</v>
      </c>
      <c r="AX19">
        <v>0</v>
      </c>
      <c r="AY19">
        <v>8.0395529999999997</v>
      </c>
      <c r="AZ19">
        <v>9.8655869999999997</v>
      </c>
      <c r="BA19">
        <v>6.5020020000000001</v>
      </c>
      <c r="BB19">
        <v>5.1646739999999998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1933.4185789999999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230.37209999999999</v>
      </c>
      <c r="L20">
        <v>87.7149</v>
      </c>
      <c r="M20">
        <v>90.908300999999994</v>
      </c>
      <c r="N20">
        <v>117.048498</v>
      </c>
      <c r="O20">
        <v>122.70688</v>
      </c>
      <c r="P20">
        <v>138.43223399999999</v>
      </c>
      <c r="Q20">
        <v>12.5307</v>
      </c>
      <c r="R20">
        <v>14.458500000000001</v>
      </c>
      <c r="S20">
        <v>15.4224</v>
      </c>
      <c r="T20">
        <v>1.73502</v>
      </c>
      <c r="U20">
        <v>268.92809999999997</v>
      </c>
      <c r="V20">
        <v>7.7111999999999998</v>
      </c>
      <c r="W20">
        <v>34.362071</v>
      </c>
      <c r="X20">
        <v>37.322496999999998</v>
      </c>
      <c r="Y20">
        <v>0</v>
      </c>
      <c r="Z20">
        <v>12.570798</v>
      </c>
      <c r="AA20">
        <v>40.626533999999999</v>
      </c>
      <c r="AB20">
        <v>46.748984999999998</v>
      </c>
      <c r="AC20">
        <v>33.573844999999999</v>
      </c>
      <c r="AD20">
        <v>41.964481999999997</v>
      </c>
      <c r="AE20">
        <v>57.039171000000003</v>
      </c>
      <c r="AF20">
        <v>0</v>
      </c>
      <c r="AG20">
        <v>47.719130999999997</v>
      </c>
      <c r="AH20">
        <v>173.46580900000001</v>
      </c>
      <c r="AI20">
        <v>16.177343</v>
      </c>
      <c r="AJ20">
        <v>0</v>
      </c>
      <c r="AK20">
        <v>65.698229999999995</v>
      </c>
      <c r="AL20">
        <v>68.323160000000001</v>
      </c>
      <c r="AM20">
        <v>0</v>
      </c>
      <c r="AN20">
        <v>1.127284</v>
      </c>
      <c r="AO20">
        <v>4.3924919999999998</v>
      </c>
      <c r="AP20">
        <v>10.495424999999999</v>
      </c>
      <c r="AQ20">
        <v>0</v>
      </c>
      <c r="AR20">
        <v>33.520586000000002</v>
      </c>
      <c r="AS20">
        <v>36.522672</v>
      </c>
      <c r="AT20">
        <v>14.458500000000001</v>
      </c>
      <c r="AU20">
        <v>0</v>
      </c>
      <c r="AV20">
        <v>0</v>
      </c>
      <c r="AW20">
        <v>0</v>
      </c>
      <c r="AX20">
        <v>0</v>
      </c>
      <c r="AY20">
        <v>8.0395529999999997</v>
      </c>
      <c r="AZ20">
        <v>9.8655869999999997</v>
      </c>
      <c r="BA20">
        <v>6.5020020000000001</v>
      </c>
      <c r="BB20">
        <v>5.1646739999999998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1913.649664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230.37209999999999</v>
      </c>
      <c r="L21">
        <v>87.7149</v>
      </c>
      <c r="M21">
        <v>66.010492999999997</v>
      </c>
      <c r="N21">
        <v>117.048498</v>
      </c>
      <c r="O21">
        <v>122.70688</v>
      </c>
      <c r="P21">
        <v>138.43223399999999</v>
      </c>
      <c r="Q21">
        <v>12.5307</v>
      </c>
      <c r="R21">
        <v>14.458500000000001</v>
      </c>
      <c r="S21">
        <v>15.4224</v>
      </c>
      <c r="T21">
        <v>1.73502</v>
      </c>
      <c r="U21">
        <v>268.92809999999997</v>
      </c>
      <c r="V21">
        <v>7.7111999999999998</v>
      </c>
      <c r="W21">
        <v>34.362071</v>
      </c>
      <c r="X21">
        <v>37.322496999999998</v>
      </c>
      <c r="Y21">
        <v>0</v>
      </c>
      <c r="Z21">
        <v>12.570798</v>
      </c>
      <c r="AA21">
        <v>40.626533999999999</v>
      </c>
      <c r="AB21">
        <v>46.748984999999998</v>
      </c>
      <c r="AC21">
        <v>33.573844999999999</v>
      </c>
      <c r="AD21">
        <v>41.964481999999997</v>
      </c>
      <c r="AE21">
        <v>57.039171000000003</v>
      </c>
      <c r="AF21">
        <v>0</v>
      </c>
      <c r="AG21">
        <v>47.719130999999997</v>
      </c>
      <c r="AH21">
        <v>173.46580900000001</v>
      </c>
      <c r="AI21">
        <v>16.177343</v>
      </c>
      <c r="AJ21">
        <v>0</v>
      </c>
      <c r="AK21">
        <v>65.698229999999995</v>
      </c>
      <c r="AL21">
        <v>68.323160000000001</v>
      </c>
      <c r="AM21">
        <v>0</v>
      </c>
      <c r="AN21">
        <v>1.127284</v>
      </c>
      <c r="AO21">
        <v>4.2507989999999998</v>
      </c>
      <c r="AP21">
        <v>10.495424999999999</v>
      </c>
      <c r="AQ21">
        <v>0</v>
      </c>
      <c r="AR21">
        <v>33.520586000000002</v>
      </c>
      <c r="AS21">
        <v>36.522672</v>
      </c>
      <c r="AT21">
        <v>14.458500000000001</v>
      </c>
      <c r="AU21">
        <v>0</v>
      </c>
      <c r="AV21">
        <v>0</v>
      </c>
      <c r="AW21">
        <v>0</v>
      </c>
      <c r="AX21">
        <v>0</v>
      </c>
      <c r="AY21">
        <v>8.0395529999999997</v>
      </c>
      <c r="AZ21">
        <v>9.8655869999999997</v>
      </c>
      <c r="BA21">
        <v>6.5020020000000001</v>
      </c>
      <c r="BB21">
        <v>5.1646739999999998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1888.6101629999998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230.37209999999999</v>
      </c>
      <c r="L22">
        <v>87.7149</v>
      </c>
      <c r="M22">
        <v>61.878523999999999</v>
      </c>
      <c r="N22">
        <v>93.106088999999997</v>
      </c>
      <c r="O22">
        <v>122.70688</v>
      </c>
      <c r="P22">
        <v>138.43223399999999</v>
      </c>
      <c r="Q22">
        <v>12.5307</v>
      </c>
      <c r="R22">
        <v>14.458500000000001</v>
      </c>
      <c r="S22">
        <v>15.4224</v>
      </c>
      <c r="T22">
        <v>1.73502</v>
      </c>
      <c r="U22">
        <v>268.92809999999997</v>
      </c>
      <c r="V22">
        <v>7.7111999999999998</v>
      </c>
      <c r="W22">
        <v>34.362071</v>
      </c>
      <c r="X22">
        <v>37.322496999999998</v>
      </c>
      <c r="Y22">
        <v>0</v>
      </c>
      <c r="Z22">
        <v>12.570798</v>
      </c>
      <c r="AA22">
        <v>40.626533999999999</v>
      </c>
      <c r="AB22">
        <v>46.748984999999998</v>
      </c>
      <c r="AC22">
        <v>33.573844999999999</v>
      </c>
      <c r="AD22">
        <v>41.964481999999997</v>
      </c>
      <c r="AE22">
        <v>57.039171000000003</v>
      </c>
      <c r="AF22">
        <v>0</v>
      </c>
      <c r="AG22">
        <v>47.719130999999997</v>
      </c>
      <c r="AH22">
        <v>173.46580900000001</v>
      </c>
      <c r="AI22">
        <v>16.177343</v>
      </c>
      <c r="AJ22">
        <v>0</v>
      </c>
      <c r="AK22">
        <v>65.698229999999995</v>
      </c>
      <c r="AL22">
        <v>68.323160000000001</v>
      </c>
      <c r="AM22">
        <v>0</v>
      </c>
      <c r="AN22">
        <v>1.127284</v>
      </c>
      <c r="AO22">
        <v>4.1091059999999997</v>
      </c>
      <c r="AP22">
        <v>10.495424999999999</v>
      </c>
      <c r="AQ22">
        <v>0</v>
      </c>
      <c r="AR22">
        <v>33.520586000000002</v>
      </c>
      <c r="AS22">
        <v>36.522672</v>
      </c>
      <c r="AT22">
        <v>14.458500000000001</v>
      </c>
      <c r="AU22">
        <v>0</v>
      </c>
      <c r="AV22">
        <v>0</v>
      </c>
      <c r="AW22">
        <v>0</v>
      </c>
      <c r="AX22">
        <v>0</v>
      </c>
      <c r="AY22">
        <v>8.0395529999999997</v>
      </c>
      <c r="AZ22">
        <v>9.8655869999999997</v>
      </c>
      <c r="BA22">
        <v>6.5020020000000001</v>
      </c>
      <c r="BB22">
        <v>5.1646739999999998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1860.3940919999998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230.37209999999999</v>
      </c>
      <c r="L23">
        <v>87.7149</v>
      </c>
      <c r="M23">
        <v>61.878523999999999</v>
      </c>
      <c r="N23">
        <v>93.106088999999997</v>
      </c>
      <c r="O23">
        <v>89.307263000000006</v>
      </c>
      <c r="P23">
        <v>138.43223399999999</v>
      </c>
      <c r="Q23">
        <v>12.5307</v>
      </c>
      <c r="R23">
        <v>14.458500000000001</v>
      </c>
      <c r="S23">
        <v>15.4224</v>
      </c>
      <c r="T23">
        <v>1.73502</v>
      </c>
      <c r="U23">
        <v>268.92809999999997</v>
      </c>
      <c r="V23">
        <v>7.7111999999999998</v>
      </c>
      <c r="W23">
        <v>29.297066000000001</v>
      </c>
      <c r="X23">
        <v>37.322496999999998</v>
      </c>
      <c r="Y23">
        <v>0</v>
      </c>
      <c r="Z23">
        <v>12.570798</v>
      </c>
      <c r="AA23">
        <v>40.626533999999999</v>
      </c>
      <c r="AB23">
        <v>46.748984999999998</v>
      </c>
      <c r="AC23">
        <v>33.573844999999999</v>
      </c>
      <c r="AD23">
        <v>41.964481999999997</v>
      </c>
      <c r="AE23">
        <v>57.039171000000003</v>
      </c>
      <c r="AF23">
        <v>0</v>
      </c>
      <c r="AG23">
        <v>47.719130999999997</v>
      </c>
      <c r="AH23">
        <v>173.46580900000001</v>
      </c>
      <c r="AI23">
        <v>7.3533379999999999</v>
      </c>
      <c r="AJ23">
        <v>0</v>
      </c>
      <c r="AK23">
        <v>65.698229999999995</v>
      </c>
      <c r="AL23">
        <v>68.323160000000001</v>
      </c>
      <c r="AM23">
        <v>0</v>
      </c>
      <c r="AN23">
        <v>1.127284</v>
      </c>
      <c r="AO23">
        <v>4.1091059999999997</v>
      </c>
      <c r="AP23">
        <v>11.730181</v>
      </c>
      <c r="AQ23">
        <v>0</v>
      </c>
      <c r="AR23">
        <v>33.520586000000002</v>
      </c>
      <c r="AS23">
        <v>36.522672</v>
      </c>
      <c r="AT23">
        <v>14.458500000000001</v>
      </c>
      <c r="AU23">
        <v>0</v>
      </c>
      <c r="AV23">
        <v>0</v>
      </c>
      <c r="AW23">
        <v>0</v>
      </c>
      <c r="AX23">
        <v>0</v>
      </c>
      <c r="AY23">
        <v>8.0395529999999997</v>
      </c>
      <c r="AZ23">
        <v>9.8655869999999997</v>
      </c>
      <c r="BA23">
        <v>6.5020020000000001</v>
      </c>
      <c r="BB23">
        <v>5.1646739999999998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1814.3402209999999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230.37209999999999</v>
      </c>
      <c r="L24">
        <v>87.7149</v>
      </c>
      <c r="M24">
        <v>61.878523999999999</v>
      </c>
      <c r="N24">
        <v>93.106088999999997</v>
      </c>
      <c r="O24">
        <v>89.307263000000006</v>
      </c>
      <c r="P24">
        <v>124.47110600000001</v>
      </c>
      <c r="Q24">
        <v>12.5307</v>
      </c>
      <c r="R24">
        <v>14.458500000000001</v>
      </c>
      <c r="S24">
        <v>15.4224</v>
      </c>
      <c r="T24">
        <v>1.73502</v>
      </c>
      <c r="U24">
        <v>268.92809999999997</v>
      </c>
      <c r="V24">
        <v>7.7111999999999998</v>
      </c>
      <c r="W24">
        <v>29.297066000000001</v>
      </c>
      <c r="X24">
        <v>37.322496999999998</v>
      </c>
      <c r="Y24">
        <v>0</v>
      </c>
      <c r="Z24">
        <v>12.570798</v>
      </c>
      <c r="AA24">
        <v>40.626533999999999</v>
      </c>
      <c r="AB24">
        <v>46.748984999999998</v>
      </c>
      <c r="AC24">
        <v>33.573844999999999</v>
      </c>
      <c r="AD24">
        <v>41.964481999999997</v>
      </c>
      <c r="AE24">
        <v>57.039171000000003</v>
      </c>
      <c r="AF24">
        <v>0</v>
      </c>
      <c r="AG24">
        <v>47.719130999999997</v>
      </c>
      <c r="AH24">
        <v>173.46580900000001</v>
      </c>
      <c r="AI24">
        <v>11.76534</v>
      </c>
      <c r="AJ24">
        <v>0</v>
      </c>
      <c r="AK24">
        <v>65.698229999999995</v>
      </c>
      <c r="AL24">
        <v>68.323160000000001</v>
      </c>
      <c r="AM24">
        <v>0</v>
      </c>
      <c r="AN24">
        <v>1.127284</v>
      </c>
      <c r="AO24">
        <v>3.9674119999999999</v>
      </c>
      <c r="AP24">
        <v>11.730181</v>
      </c>
      <c r="AQ24">
        <v>0</v>
      </c>
      <c r="AR24">
        <v>33.520586000000002</v>
      </c>
      <c r="AS24">
        <v>36.522672</v>
      </c>
      <c r="AT24">
        <v>14.458500000000001</v>
      </c>
      <c r="AU24">
        <v>0</v>
      </c>
      <c r="AV24">
        <v>0</v>
      </c>
      <c r="AW24">
        <v>0</v>
      </c>
      <c r="AX24">
        <v>0</v>
      </c>
      <c r="AY24">
        <v>8.0395529999999997</v>
      </c>
      <c r="AZ24">
        <v>9.8655869999999997</v>
      </c>
      <c r="BA24">
        <v>6.5020020000000001</v>
      </c>
      <c r="BB24">
        <v>5.1646739999999998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1804.6494009999994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230.37209999999999</v>
      </c>
      <c r="L25">
        <v>87.7149</v>
      </c>
      <c r="M25">
        <v>61.878523999999999</v>
      </c>
      <c r="N25">
        <v>93.106088999999997</v>
      </c>
      <c r="O25">
        <v>89.307263000000006</v>
      </c>
      <c r="P25">
        <v>124.47110600000001</v>
      </c>
      <c r="Q25">
        <v>12.5307</v>
      </c>
      <c r="R25">
        <v>14.458500000000001</v>
      </c>
      <c r="S25">
        <v>15.4224</v>
      </c>
      <c r="T25">
        <v>1.73502</v>
      </c>
      <c r="U25">
        <v>268.92809999999997</v>
      </c>
      <c r="V25">
        <v>7.7111999999999998</v>
      </c>
      <c r="W25">
        <v>29.297066000000001</v>
      </c>
      <c r="X25">
        <v>37.322496999999998</v>
      </c>
      <c r="Y25">
        <v>0</v>
      </c>
      <c r="Z25">
        <v>12.570798</v>
      </c>
      <c r="AA25">
        <v>40.626533999999999</v>
      </c>
      <c r="AB25">
        <v>46.748984999999998</v>
      </c>
      <c r="AC25">
        <v>33.573844999999999</v>
      </c>
      <c r="AD25">
        <v>41.964481999999997</v>
      </c>
      <c r="AE25">
        <v>57.039171000000003</v>
      </c>
      <c r="AF25">
        <v>0</v>
      </c>
      <c r="AG25">
        <v>47.719130999999997</v>
      </c>
      <c r="AH25">
        <v>173.46580900000001</v>
      </c>
      <c r="AI25">
        <v>26.472016</v>
      </c>
      <c r="AJ25">
        <v>0</v>
      </c>
      <c r="AK25">
        <v>65.698229999999995</v>
      </c>
      <c r="AL25">
        <v>68.323160000000001</v>
      </c>
      <c r="AM25">
        <v>0</v>
      </c>
      <c r="AN25">
        <v>1.127284</v>
      </c>
      <c r="AO25">
        <v>3.9674119999999999</v>
      </c>
      <c r="AP25">
        <v>10.495424999999999</v>
      </c>
      <c r="AQ25">
        <v>0</v>
      </c>
      <c r="AR25">
        <v>33.520586000000002</v>
      </c>
      <c r="AS25">
        <v>36.522672</v>
      </c>
      <c r="AT25">
        <v>14.458500000000001</v>
      </c>
      <c r="AU25">
        <v>0</v>
      </c>
      <c r="AV25">
        <v>0</v>
      </c>
      <c r="AW25">
        <v>0</v>
      </c>
      <c r="AX25">
        <v>0</v>
      </c>
      <c r="AY25">
        <v>8.0395529999999997</v>
      </c>
      <c r="AZ25">
        <v>9.8655869999999997</v>
      </c>
      <c r="BA25">
        <v>6.5020020000000001</v>
      </c>
      <c r="BB25">
        <v>5.1646739999999998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1818.1213209999996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230.37209999999999</v>
      </c>
      <c r="L26">
        <v>87.7149</v>
      </c>
      <c r="M26">
        <v>61.878523999999999</v>
      </c>
      <c r="N26">
        <v>93.106088999999997</v>
      </c>
      <c r="O26">
        <v>89.307263000000006</v>
      </c>
      <c r="P26">
        <v>124.47110600000001</v>
      </c>
      <c r="Q26">
        <v>12.5307</v>
      </c>
      <c r="R26">
        <v>14.458500000000001</v>
      </c>
      <c r="S26">
        <v>15.4224</v>
      </c>
      <c r="T26">
        <v>1.73502</v>
      </c>
      <c r="U26">
        <v>268.92809999999997</v>
      </c>
      <c r="V26">
        <v>7.7111999999999998</v>
      </c>
      <c r="W26">
        <v>29.297066000000001</v>
      </c>
      <c r="X26">
        <v>37.322496999999998</v>
      </c>
      <c r="Y26">
        <v>0</v>
      </c>
      <c r="Z26">
        <v>12.570798</v>
      </c>
      <c r="AA26">
        <v>40.626533999999999</v>
      </c>
      <c r="AB26">
        <v>46.748984999999998</v>
      </c>
      <c r="AC26">
        <v>33.573844999999999</v>
      </c>
      <c r="AD26">
        <v>41.964481999999997</v>
      </c>
      <c r="AE26">
        <v>57.039171000000003</v>
      </c>
      <c r="AF26">
        <v>0</v>
      </c>
      <c r="AG26">
        <v>47.719130999999997</v>
      </c>
      <c r="AH26">
        <v>173.46580900000001</v>
      </c>
      <c r="AI26">
        <v>76.474711999999997</v>
      </c>
      <c r="AJ26">
        <v>0</v>
      </c>
      <c r="AK26">
        <v>65.698229999999995</v>
      </c>
      <c r="AL26">
        <v>68.323160000000001</v>
      </c>
      <c r="AM26">
        <v>0</v>
      </c>
      <c r="AN26">
        <v>1.127284</v>
      </c>
      <c r="AO26">
        <v>3.9674119999999999</v>
      </c>
      <c r="AP26">
        <v>10.495424999999999</v>
      </c>
      <c r="AQ26">
        <v>0</v>
      </c>
      <c r="AR26">
        <v>33.520586000000002</v>
      </c>
      <c r="AS26">
        <v>36.522672</v>
      </c>
      <c r="AT26">
        <v>14.458500000000001</v>
      </c>
      <c r="AU26">
        <v>0</v>
      </c>
      <c r="AV26">
        <v>0</v>
      </c>
      <c r="AW26">
        <v>0</v>
      </c>
      <c r="AX26">
        <v>0</v>
      </c>
      <c r="AY26">
        <v>8.0395529999999997</v>
      </c>
      <c r="AZ26">
        <v>9.8655869999999997</v>
      </c>
      <c r="BA26">
        <v>6.5020020000000001</v>
      </c>
      <c r="BB26">
        <v>5.1646739999999998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1868.1240169999996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230.37209999999999</v>
      </c>
      <c r="L27">
        <v>87.7149</v>
      </c>
      <c r="M27">
        <v>61.878523999999999</v>
      </c>
      <c r="N27">
        <v>93.106088999999997</v>
      </c>
      <c r="O27">
        <v>89.307263000000006</v>
      </c>
      <c r="P27">
        <v>124.47110600000001</v>
      </c>
      <c r="Q27">
        <v>12.5307</v>
      </c>
      <c r="R27">
        <v>14.458500000000001</v>
      </c>
      <c r="S27">
        <v>15.4224</v>
      </c>
      <c r="T27">
        <v>1.73502</v>
      </c>
      <c r="U27">
        <v>268.92809999999997</v>
      </c>
      <c r="V27">
        <v>7.7111999999999998</v>
      </c>
      <c r="W27">
        <v>29.297066000000001</v>
      </c>
      <c r="X27">
        <v>37.322496999999998</v>
      </c>
      <c r="Y27">
        <v>0</v>
      </c>
      <c r="Z27">
        <v>12.570798</v>
      </c>
      <c r="AA27">
        <v>40.626533999999999</v>
      </c>
      <c r="AB27">
        <v>46.748984999999998</v>
      </c>
      <c r="AC27">
        <v>33.573844999999999</v>
      </c>
      <c r="AD27">
        <v>41.964481999999997</v>
      </c>
      <c r="AE27">
        <v>57.039171000000003</v>
      </c>
      <c r="AF27">
        <v>0</v>
      </c>
      <c r="AG27">
        <v>47.719130999999997</v>
      </c>
      <c r="AH27">
        <v>173.46580900000001</v>
      </c>
      <c r="AI27">
        <v>76.474711999999997</v>
      </c>
      <c r="AJ27">
        <v>0</v>
      </c>
      <c r="AK27">
        <v>65.698229999999995</v>
      </c>
      <c r="AL27">
        <v>68.323160000000001</v>
      </c>
      <c r="AM27">
        <v>0</v>
      </c>
      <c r="AN27">
        <v>1.127284</v>
      </c>
      <c r="AO27">
        <v>3.8257189999999999</v>
      </c>
      <c r="AP27">
        <v>10.495424999999999</v>
      </c>
      <c r="AQ27">
        <v>0</v>
      </c>
      <c r="AR27">
        <v>33.520586000000002</v>
      </c>
      <c r="AS27">
        <v>36.522672</v>
      </c>
      <c r="AT27">
        <v>14.458500000000001</v>
      </c>
      <c r="AU27">
        <v>0</v>
      </c>
      <c r="AV27">
        <v>0</v>
      </c>
      <c r="AW27">
        <v>0</v>
      </c>
      <c r="AX27">
        <v>0</v>
      </c>
      <c r="AY27">
        <v>8.0395529999999997</v>
      </c>
      <c r="AZ27">
        <v>9.8655869999999997</v>
      </c>
      <c r="BA27">
        <v>6.5020020000000001</v>
      </c>
      <c r="BB27">
        <v>5.1646739999999998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1867.9823239999996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230.37209999999999</v>
      </c>
      <c r="L28">
        <v>87.7149</v>
      </c>
      <c r="M28">
        <v>61.878523999999999</v>
      </c>
      <c r="N28">
        <v>93.106088999999997</v>
      </c>
      <c r="O28">
        <v>89.307263000000006</v>
      </c>
      <c r="P28">
        <v>124.47110600000001</v>
      </c>
      <c r="Q28">
        <v>12.5307</v>
      </c>
      <c r="R28">
        <v>14.458500000000001</v>
      </c>
      <c r="S28">
        <v>15.4224</v>
      </c>
      <c r="T28">
        <v>1.73502</v>
      </c>
      <c r="U28">
        <v>268.92809999999997</v>
      </c>
      <c r="V28">
        <v>7.7111999999999998</v>
      </c>
      <c r="W28">
        <v>29.297066000000001</v>
      </c>
      <c r="X28">
        <v>37.322496999999998</v>
      </c>
      <c r="Y28">
        <v>0</v>
      </c>
      <c r="Z28">
        <v>12.570798</v>
      </c>
      <c r="AA28">
        <v>40.626533999999999</v>
      </c>
      <c r="AB28">
        <v>46.748984999999998</v>
      </c>
      <c r="AC28">
        <v>33.573844999999999</v>
      </c>
      <c r="AD28">
        <v>41.964481999999997</v>
      </c>
      <c r="AE28">
        <v>57.039171000000003</v>
      </c>
      <c r="AF28">
        <v>0</v>
      </c>
      <c r="AG28">
        <v>47.719130999999997</v>
      </c>
      <c r="AH28">
        <v>173.46580900000001</v>
      </c>
      <c r="AI28">
        <v>76.474711999999997</v>
      </c>
      <c r="AJ28">
        <v>0</v>
      </c>
      <c r="AK28">
        <v>65.698229999999995</v>
      </c>
      <c r="AL28">
        <v>68.323160000000001</v>
      </c>
      <c r="AM28">
        <v>0</v>
      </c>
      <c r="AN28">
        <v>1.127284</v>
      </c>
      <c r="AO28">
        <v>3.8257189999999999</v>
      </c>
      <c r="AP28">
        <v>10.495424999999999</v>
      </c>
      <c r="AQ28">
        <v>0</v>
      </c>
      <c r="AR28">
        <v>33.520586000000002</v>
      </c>
      <c r="AS28">
        <v>36.522672</v>
      </c>
      <c r="AT28">
        <v>14.458500000000001</v>
      </c>
      <c r="AU28">
        <v>0</v>
      </c>
      <c r="AV28">
        <v>0</v>
      </c>
      <c r="AW28">
        <v>0</v>
      </c>
      <c r="AX28">
        <v>0</v>
      </c>
      <c r="AY28">
        <v>8.0395529999999997</v>
      </c>
      <c r="AZ28">
        <v>9.8655869999999997</v>
      </c>
      <c r="BA28">
        <v>6.5020020000000001</v>
      </c>
      <c r="BB28">
        <v>5.1646739999999998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1867.9823239999996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230.37209999999999</v>
      </c>
      <c r="L29">
        <v>87.7149</v>
      </c>
      <c r="M29">
        <v>61.878523999999999</v>
      </c>
      <c r="N29">
        <v>93.106088999999997</v>
      </c>
      <c r="O29">
        <v>89.307263000000006</v>
      </c>
      <c r="P29">
        <v>124.47110600000001</v>
      </c>
      <c r="Q29">
        <v>12.5307</v>
      </c>
      <c r="R29">
        <v>14.458500000000001</v>
      </c>
      <c r="S29">
        <v>15.4224</v>
      </c>
      <c r="T29">
        <v>1.73502</v>
      </c>
      <c r="U29">
        <v>268.92809999999997</v>
      </c>
      <c r="V29">
        <v>7.7111999999999998</v>
      </c>
      <c r="W29">
        <v>29.297066000000001</v>
      </c>
      <c r="X29">
        <v>37.322496999999998</v>
      </c>
      <c r="Y29">
        <v>0</v>
      </c>
      <c r="Z29">
        <v>12.570798</v>
      </c>
      <c r="AA29">
        <v>40.626533999999999</v>
      </c>
      <c r="AB29">
        <v>46.748984999999998</v>
      </c>
      <c r="AC29">
        <v>33.573844999999999</v>
      </c>
      <c r="AD29">
        <v>41.964481999999997</v>
      </c>
      <c r="AE29">
        <v>57.039171000000003</v>
      </c>
      <c r="AF29">
        <v>0</v>
      </c>
      <c r="AG29">
        <v>47.719130999999997</v>
      </c>
      <c r="AH29">
        <v>173.46580900000001</v>
      </c>
      <c r="AI29">
        <v>76.474711999999997</v>
      </c>
      <c r="AJ29">
        <v>0</v>
      </c>
      <c r="AK29">
        <v>65.698229999999995</v>
      </c>
      <c r="AL29">
        <v>68.323160000000001</v>
      </c>
      <c r="AM29">
        <v>0</v>
      </c>
      <c r="AN29">
        <v>1.127284</v>
      </c>
      <c r="AO29">
        <v>3.542332</v>
      </c>
      <c r="AP29">
        <v>10.495424999999999</v>
      </c>
      <c r="AQ29">
        <v>0</v>
      </c>
      <c r="AR29">
        <v>33.520586000000002</v>
      </c>
      <c r="AS29">
        <v>36.522672</v>
      </c>
      <c r="AT29">
        <v>14.458500000000001</v>
      </c>
      <c r="AU29">
        <v>0</v>
      </c>
      <c r="AV29">
        <v>0</v>
      </c>
      <c r="AW29">
        <v>0</v>
      </c>
      <c r="AX29">
        <v>0</v>
      </c>
      <c r="AY29">
        <v>8.0395529999999997</v>
      </c>
      <c r="AZ29">
        <v>9.8655869999999997</v>
      </c>
      <c r="BA29">
        <v>6.5020020000000001</v>
      </c>
      <c r="BB29">
        <v>5.1646739999999998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1867.6989369999997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230.37209999999999</v>
      </c>
      <c r="L30">
        <v>87.7149</v>
      </c>
      <c r="M30">
        <v>61.878523999999999</v>
      </c>
      <c r="N30">
        <v>93.106088999999997</v>
      </c>
      <c r="O30">
        <v>89.307263000000006</v>
      </c>
      <c r="P30">
        <v>124.47110600000001</v>
      </c>
      <c r="Q30">
        <v>12.5307</v>
      </c>
      <c r="R30">
        <v>14.458500000000001</v>
      </c>
      <c r="S30">
        <v>15.4224</v>
      </c>
      <c r="T30">
        <v>1.73502</v>
      </c>
      <c r="U30">
        <v>268.92809999999997</v>
      </c>
      <c r="V30">
        <v>7.7111999999999998</v>
      </c>
      <c r="W30">
        <v>29.297066000000001</v>
      </c>
      <c r="X30">
        <v>37.322496999999998</v>
      </c>
      <c r="Y30">
        <v>0</v>
      </c>
      <c r="Z30">
        <v>12.570798</v>
      </c>
      <c r="AA30">
        <v>40.626533999999999</v>
      </c>
      <c r="AB30">
        <v>46.748984999999998</v>
      </c>
      <c r="AC30">
        <v>33.573844999999999</v>
      </c>
      <c r="AD30">
        <v>41.964481999999997</v>
      </c>
      <c r="AE30">
        <v>57.039171000000003</v>
      </c>
      <c r="AF30">
        <v>0</v>
      </c>
      <c r="AG30">
        <v>47.719130999999997</v>
      </c>
      <c r="AH30">
        <v>173.46580900000001</v>
      </c>
      <c r="AI30">
        <v>76.474711999999997</v>
      </c>
      <c r="AJ30">
        <v>0</v>
      </c>
      <c r="AK30">
        <v>65.698229999999995</v>
      </c>
      <c r="AL30">
        <v>68.323160000000001</v>
      </c>
      <c r="AM30">
        <v>0</v>
      </c>
      <c r="AN30">
        <v>1.127284</v>
      </c>
      <c r="AO30">
        <v>3.542332</v>
      </c>
      <c r="AP30">
        <v>10.495424999999999</v>
      </c>
      <c r="AQ30">
        <v>0</v>
      </c>
      <c r="AR30">
        <v>33.520586000000002</v>
      </c>
      <c r="AS30">
        <v>36.522672</v>
      </c>
      <c r="AT30">
        <v>14.458500000000001</v>
      </c>
      <c r="AU30">
        <v>0</v>
      </c>
      <c r="AV30">
        <v>0</v>
      </c>
      <c r="AW30">
        <v>0</v>
      </c>
      <c r="AX30">
        <v>0</v>
      </c>
      <c r="AY30">
        <v>8.0395529999999997</v>
      </c>
      <c r="AZ30">
        <v>9.8655869999999997</v>
      </c>
      <c r="BA30">
        <v>6.5020020000000001</v>
      </c>
      <c r="BB30">
        <v>5.1646739999999998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1867.6989369999997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230.37209999999999</v>
      </c>
      <c r="L31">
        <v>87.7149</v>
      </c>
      <c r="M31">
        <v>61.878523999999999</v>
      </c>
      <c r="N31">
        <v>93.106088999999997</v>
      </c>
      <c r="O31">
        <v>89.307263000000006</v>
      </c>
      <c r="P31">
        <v>124.47110600000001</v>
      </c>
      <c r="Q31">
        <v>12.5307</v>
      </c>
      <c r="R31">
        <v>14.458500000000001</v>
      </c>
      <c r="S31">
        <v>15.4224</v>
      </c>
      <c r="T31">
        <v>1.73502</v>
      </c>
      <c r="U31">
        <v>268.92809999999997</v>
      </c>
      <c r="V31">
        <v>7.7111999999999998</v>
      </c>
      <c r="W31">
        <v>25.061399999999999</v>
      </c>
      <c r="X31">
        <v>33.629164000000003</v>
      </c>
      <c r="Y31">
        <v>0</v>
      </c>
      <c r="Z31">
        <v>12.570798</v>
      </c>
      <c r="AA31">
        <v>40.626533999999999</v>
      </c>
      <c r="AB31">
        <v>46.748984999999998</v>
      </c>
      <c r="AC31">
        <v>33.573844999999999</v>
      </c>
      <c r="AD31">
        <v>41.964481999999997</v>
      </c>
      <c r="AE31">
        <v>57.039171000000003</v>
      </c>
      <c r="AF31">
        <v>0</v>
      </c>
      <c r="AG31">
        <v>47.719130999999997</v>
      </c>
      <c r="AH31">
        <v>173.46580900000001</v>
      </c>
      <c r="AI31">
        <v>76.474711999999997</v>
      </c>
      <c r="AJ31">
        <v>0</v>
      </c>
      <c r="AK31">
        <v>65.698229999999995</v>
      </c>
      <c r="AL31">
        <v>68.323160000000001</v>
      </c>
      <c r="AM31">
        <v>0</v>
      </c>
      <c r="AN31">
        <v>1.127284</v>
      </c>
      <c r="AO31">
        <v>3.400639</v>
      </c>
      <c r="AP31">
        <v>10.495424999999999</v>
      </c>
      <c r="AQ31">
        <v>0</v>
      </c>
      <c r="AR31">
        <v>33.520586000000002</v>
      </c>
      <c r="AS31">
        <v>36.522672</v>
      </c>
      <c r="AT31">
        <v>14.458500000000001</v>
      </c>
      <c r="AU31">
        <v>0</v>
      </c>
      <c r="AV31">
        <v>0</v>
      </c>
      <c r="AW31">
        <v>0</v>
      </c>
      <c r="AX31">
        <v>0</v>
      </c>
      <c r="AY31">
        <v>8.0395529999999997</v>
      </c>
      <c r="AZ31">
        <v>9.8655869999999997</v>
      </c>
      <c r="BA31">
        <v>6.5020020000000001</v>
      </c>
      <c r="BB31">
        <v>5.1646739999999998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1859.6282449999997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230.37209999999999</v>
      </c>
      <c r="L32">
        <v>87.7149</v>
      </c>
      <c r="M32">
        <v>61.878523999999999</v>
      </c>
      <c r="N32">
        <v>93.106088999999997</v>
      </c>
      <c r="O32">
        <v>89.307263000000006</v>
      </c>
      <c r="P32">
        <v>124.47110600000001</v>
      </c>
      <c r="Q32">
        <v>12.5307</v>
      </c>
      <c r="R32">
        <v>14.458500000000001</v>
      </c>
      <c r="S32">
        <v>15.4224</v>
      </c>
      <c r="T32">
        <v>1.73502</v>
      </c>
      <c r="U32">
        <v>268.92809999999997</v>
      </c>
      <c r="V32">
        <v>7.7111999999999998</v>
      </c>
      <c r="W32">
        <v>25.061399999999999</v>
      </c>
      <c r="X32">
        <v>26.9892</v>
      </c>
      <c r="Y32">
        <v>0</v>
      </c>
      <c r="Z32">
        <v>12.570798</v>
      </c>
      <c r="AA32">
        <v>40.626533999999999</v>
      </c>
      <c r="AB32">
        <v>46.748984999999998</v>
      </c>
      <c r="AC32">
        <v>33.573844999999999</v>
      </c>
      <c r="AD32">
        <v>41.964481999999997</v>
      </c>
      <c r="AE32">
        <v>57.039171000000003</v>
      </c>
      <c r="AF32">
        <v>0</v>
      </c>
      <c r="AG32">
        <v>47.719130999999997</v>
      </c>
      <c r="AH32">
        <v>173.46580900000001</v>
      </c>
      <c r="AI32">
        <v>18.824545000000001</v>
      </c>
      <c r="AJ32">
        <v>0</v>
      </c>
      <c r="AK32">
        <v>65.698229999999995</v>
      </c>
      <c r="AL32">
        <v>68.323160000000001</v>
      </c>
      <c r="AM32">
        <v>0</v>
      </c>
      <c r="AN32">
        <v>1.127284</v>
      </c>
      <c r="AO32">
        <v>3.2589459999999999</v>
      </c>
      <c r="AP32">
        <v>10.495424999999999</v>
      </c>
      <c r="AQ32">
        <v>0</v>
      </c>
      <c r="AR32">
        <v>33.520586000000002</v>
      </c>
      <c r="AS32">
        <v>36.522672</v>
      </c>
      <c r="AT32">
        <v>14.458500000000001</v>
      </c>
      <c r="AU32">
        <v>0</v>
      </c>
      <c r="AV32">
        <v>0</v>
      </c>
      <c r="AW32">
        <v>0</v>
      </c>
      <c r="AX32">
        <v>0</v>
      </c>
      <c r="AY32">
        <v>8.0395529999999997</v>
      </c>
      <c r="AZ32">
        <v>9.8655869999999997</v>
      </c>
      <c r="BA32">
        <v>6.5020020000000001</v>
      </c>
      <c r="BB32">
        <v>5.1646739999999998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1795.1964209999996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230.37209999999999</v>
      </c>
      <c r="L33">
        <v>87.7149</v>
      </c>
      <c r="M33">
        <v>61.878523999999999</v>
      </c>
      <c r="N33">
        <v>93.106088999999997</v>
      </c>
      <c r="O33">
        <v>89.307263000000006</v>
      </c>
      <c r="P33">
        <v>124.47110600000001</v>
      </c>
      <c r="Q33">
        <v>12.5307</v>
      </c>
      <c r="R33">
        <v>14.458500000000001</v>
      </c>
      <c r="S33">
        <v>15.4224</v>
      </c>
      <c r="T33">
        <v>1.73502</v>
      </c>
      <c r="U33">
        <v>268.92809999999997</v>
      </c>
      <c r="V33">
        <v>7.7111999999999998</v>
      </c>
      <c r="W33">
        <v>25.061399999999999</v>
      </c>
      <c r="X33">
        <v>26.9892</v>
      </c>
      <c r="Y33">
        <v>0</v>
      </c>
      <c r="Z33">
        <v>12.570798</v>
      </c>
      <c r="AA33">
        <v>40.626533999999999</v>
      </c>
      <c r="AB33">
        <v>46.748984999999998</v>
      </c>
      <c r="AC33">
        <v>33.573844999999999</v>
      </c>
      <c r="AD33">
        <v>41.964481999999997</v>
      </c>
      <c r="AE33">
        <v>57.039171000000003</v>
      </c>
      <c r="AF33">
        <v>0</v>
      </c>
      <c r="AG33">
        <v>47.719130999999997</v>
      </c>
      <c r="AH33">
        <v>173.46580900000001</v>
      </c>
      <c r="AI33">
        <v>18.824545000000001</v>
      </c>
      <c r="AJ33">
        <v>0</v>
      </c>
      <c r="AK33">
        <v>65.698229999999995</v>
      </c>
      <c r="AL33">
        <v>68.323160000000001</v>
      </c>
      <c r="AM33">
        <v>0</v>
      </c>
      <c r="AN33">
        <v>1.127284</v>
      </c>
      <c r="AO33">
        <v>3.1172529999999998</v>
      </c>
      <c r="AP33">
        <v>10.495424999999999</v>
      </c>
      <c r="AQ33">
        <v>0</v>
      </c>
      <c r="AR33">
        <v>33.520586000000002</v>
      </c>
      <c r="AS33">
        <v>36.522672</v>
      </c>
      <c r="AT33">
        <v>14.458500000000001</v>
      </c>
      <c r="AU33">
        <v>0</v>
      </c>
      <c r="AV33">
        <v>0</v>
      </c>
      <c r="AW33">
        <v>0</v>
      </c>
      <c r="AX33">
        <v>0</v>
      </c>
      <c r="AY33">
        <v>8.0395529999999997</v>
      </c>
      <c r="AZ33">
        <v>9.8655869999999997</v>
      </c>
      <c r="BA33">
        <v>6.5020020000000001</v>
      </c>
      <c r="BB33">
        <v>5.1646739999999998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1795.0547279999996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230.37209999999999</v>
      </c>
      <c r="L34">
        <v>87.7149</v>
      </c>
      <c r="M34">
        <v>61.878523999999999</v>
      </c>
      <c r="N34">
        <v>93.106088999999997</v>
      </c>
      <c r="O34">
        <v>89.307263000000006</v>
      </c>
      <c r="P34">
        <v>124.47110600000001</v>
      </c>
      <c r="Q34">
        <v>12.5307</v>
      </c>
      <c r="R34">
        <v>14.458500000000001</v>
      </c>
      <c r="S34">
        <v>15.4224</v>
      </c>
      <c r="T34">
        <v>1.73502</v>
      </c>
      <c r="U34">
        <v>268.92809999999997</v>
      </c>
      <c r="V34">
        <v>7.7111999999999998</v>
      </c>
      <c r="W34">
        <v>25.061399999999999</v>
      </c>
      <c r="X34">
        <v>26.9892</v>
      </c>
      <c r="Y34">
        <v>0</v>
      </c>
      <c r="Z34">
        <v>12.570798</v>
      </c>
      <c r="AA34">
        <v>40.626533999999999</v>
      </c>
      <c r="AB34">
        <v>46.748984999999998</v>
      </c>
      <c r="AC34">
        <v>33.573844999999999</v>
      </c>
      <c r="AD34">
        <v>41.964481999999997</v>
      </c>
      <c r="AE34">
        <v>57.039171000000003</v>
      </c>
      <c r="AF34">
        <v>0</v>
      </c>
      <c r="AG34">
        <v>47.719130999999997</v>
      </c>
      <c r="AH34">
        <v>173.46580900000001</v>
      </c>
      <c r="AI34">
        <v>18.824545000000001</v>
      </c>
      <c r="AJ34">
        <v>0</v>
      </c>
      <c r="AK34">
        <v>65.698229999999995</v>
      </c>
      <c r="AL34">
        <v>68.323160000000001</v>
      </c>
      <c r="AM34">
        <v>0</v>
      </c>
      <c r="AN34">
        <v>1.127284</v>
      </c>
      <c r="AO34">
        <v>3.1172529999999998</v>
      </c>
      <c r="AP34">
        <v>10.495424999999999</v>
      </c>
      <c r="AQ34">
        <v>0</v>
      </c>
      <c r="AR34">
        <v>33.520586000000002</v>
      </c>
      <c r="AS34">
        <v>36.522672</v>
      </c>
      <c r="AT34">
        <v>14.458500000000001</v>
      </c>
      <c r="AU34">
        <v>0</v>
      </c>
      <c r="AV34">
        <v>0</v>
      </c>
      <c r="AW34">
        <v>0</v>
      </c>
      <c r="AX34">
        <v>0</v>
      </c>
      <c r="AY34">
        <v>8.0395529999999997</v>
      </c>
      <c r="AZ34">
        <v>9.8655869999999997</v>
      </c>
      <c r="BA34">
        <v>6.5020020000000001</v>
      </c>
      <c r="BB34">
        <v>5.1646739999999998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1795.0547279999996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230.37209999999999</v>
      </c>
      <c r="L35">
        <v>87.7149</v>
      </c>
      <c r="M35">
        <v>61.878523999999999</v>
      </c>
      <c r="N35">
        <v>93.106088999999997</v>
      </c>
      <c r="O35">
        <v>89.307263000000006</v>
      </c>
      <c r="P35">
        <v>124.47110600000001</v>
      </c>
      <c r="Q35">
        <v>12.5307</v>
      </c>
      <c r="R35">
        <v>14.458500000000001</v>
      </c>
      <c r="S35">
        <v>15.4224</v>
      </c>
      <c r="T35">
        <v>1.73502</v>
      </c>
      <c r="U35">
        <v>268.92809999999997</v>
      </c>
      <c r="V35">
        <v>7.7111999999999998</v>
      </c>
      <c r="W35">
        <v>25.061399999999999</v>
      </c>
      <c r="X35">
        <v>26.9892</v>
      </c>
      <c r="Y35">
        <v>0</v>
      </c>
      <c r="Z35">
        <v>12.570798</v>
      </c>
      <c r="AA35">
        <v>40.626533999999999</v>
      </c>
      <c r="AB35">
        <v>46.748984999999998</v>
      </c>
      <c r="AC35">
        <v>33.573844999999999</v>
      </c>
      <c r="AD35">
        <v>41.964481999999997</v>
      </c>
      <c r="AE35">
        <v>57.039171000000003</v>
      </c>
      <c r="AF35">
        <v>0</v>
      </c>
      <c r="AG35">
        <v>47.719130999999997</v>
      </c>
      <c r="AH35">
        <v>173.46580900000001</v>
      </c>
      <c r="AI35">
        <v>18.824545000000001</v>
      </c>
      <c r="AJ35">
        <v>0</v>
      </c>
      <c r="AK35">
        <v>65.698229999999995</v>
      </c>
      <c r="AL35">
        <v>68.323160000000001</v>
      </c>
      <c r="AM35">
        <v>0</v>
      </c>
      <c r="AN35">
        <v>1.127284</v>
      </c>
      <c r="AO35">
        <v>3.2589459999999999</v>
      </c>
      <c r="AP35">
        <v>11.730181</v>
      </c>
      <c r="AQ35">
        <v>0</v>
      </c>
      <c r="AR35">
        <v>33.520586000000002</v>
      </c>
      <c r="AS35">
        <v>36.522672</v>
      </c>
      <c r="AT35">
        <v>14.458500000000001</v>
      </c>
      <c r="AU35">
        <v>0</v>
      </c>
      <c r="AV35">
        <v>0</v>
      </c>
      <c r="AW35">
        <v>0</v>
      </c>
      <c r="AX35">
        <v>0</v>
      </c>
      <c r="AY35">
        <v>8.0395529999999997</v>
      </c>
      <c r="AZ35">
        <v>9.8655869999999997</v>
      </c>
      <c r="BA35">
        <v>6.5020020000000001</v>
      </c>
      <c r="BB35">
        <v>5.1646739999999998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1796.4311769999995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230.37209999999999</v>
      </c>
      <c r="L36">
        <v>87.7149</v>
      </c>
      <c r="M36">
        <v>61.878523999999999</v>
      </c>
      <c r="N36">
        <v>93.106088999999997</v>
      </c>
      <c r="O36">
        <v>89.307263000000006</v>
      </c>
      <c r="P36">
        <v>124.47110600000001</v>
      </c>
      <c r="Q36">
        <v>12.5307</v>
      </c>
      <c r="R36">
        <v>14.458500000000001</v>
      </c>
      <c r="S36">
        <v>15.4224</v>
      </c>
      <c r="T36">
        <v>1.73502</v>
      </c>
      <c r="U36">
        <v>268.92809999999997</v>
      </c>
      <c r="V36">
        <v>7.7111999999999998</v>
      </c>
      <c r="W36">
        <v>25.061399999999999</v>
      </c>
      <c r="X36">
        <v>26.9892</v>
      </c>
      <c r="Y36">
        <v>0</v>
      </c>
      <c r="Z36">
        <v>12.570798</v>
      </c>
      <c r="AA36">
        <v>40.626533999999999</v>
      </c>
      <c r="AB36">
        <v>46.748984999999998</v>
      </c>
      <c r="AC36">
        <v>33.573844999999999</v>
      </c>
      <c r="AD36">
        <v>41.964481999999997</v>
      </c>
      <c r="AE36">
        <v>57.039171000000003</v>
      </c>
      <c r="AF36">
        <v>0</v>
      </c>
      <c r="AG36">
        <v>47.719130999999997</v>
      </c>
      <c r="AH36">
        <v>173.46580900000001</v>
      </c>
      <c r="AI36">
        <v>18.824545000000001</v>
      </c>
      <c r="AJ36">
        <v>0</v>
      </c>
      <c r="AK36">
        <v>65.698229999999995</v>
      </c>
      <c r="AL36">
        <v>68.323160000000001</v>
      </c>
      <c r="AM36">
        <v>0</v>
      </c>
      <c r="AN36">
        <v>1.127284</v>
      </c>
      <c r="AO36">
        <v>3.2589459999999999</v>
      </c>
      <c r="AP36">
        <v>11.730181</v>
      </c>
      <c r="AQ36">
        <v>0</v>
      </c>
      <c r="AR36">
        <v>33.520586000000002</v>
      </c>
      <c r="AS36">
        <v>36.522672</v>
      </c>
      <c r="AT36">
        <v>14.458500000000001</v>
      </c>
      <c r="AU36">
        <v>0</v>
      </c>
      <c r="AV36">
        <v>0</v>
      </c>
      <c r="AW36">
        <v>0</v>
      </c>
      <c r="AX36">
        <v>0</v>
      </c>
      <c r="AY36">
        <v>8.0395529999999997</v>
      </c>
      <c r="AZ36">
        <v>9.8655869999999997</v>
      </c>
      <c r="BA36">
        <v>6.5020020000000001</v>
      </c>
      <c r="BB36">
        <v>5.1646739999999998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1796.4311769999995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230.37209999999999</v>
      </c>
      <c r="L37">
        <v>87.7149</v>
      </c>
      <c r="M37">
        <v>62.360474000000004</v>
      </c>
      <c r="N37">
        <v>117.048498</v>
      </c>
      <c r="O37">
        <v>122.70688</v>
      </c>
      <c r="P37">
        <v>138.43223399999999</v>
      </c>
      <c r="Q37">
        <v>12.5307</v>
      </c>
      <c r="R37">
        <v>14.458500000000001</v>
      </c>
      <c r="S37">
        <v>15.4224</v>
      </c>
      <c r="T37">
        <v>1.73502</v>
      </c>
      <c r="U37">
        <v>268.92809999999997</v>
      </c>
      <c r="V37">
        <v>7.7111999999999998</v>
      </c>
      <c r="W37">
        <v>25.061399999999999</v>
      </c>
      <c r="X37">
        <v>26.9892</v>
      </c>
      <c r="Y37">
        <v>0</v>
      </c>
      <c r="Z37">
        <v>12.570798</v>
      </c>
      <c r="AA37">
        <v>40.626533999999999</v>
      </c>
      <c r="AB37">
        <v>46.748984999999998</v>
      </c>
      <c r="AC37">
        <v>33.573844999999999</v>
      </c>
      <c r="AD37">
        <v>41.964481999999997</v>
      </c>
      <c r="AE37">
        <v>57.039171000000003</v>
      </c>
      <c r="AF37">
        <v>0</v>
      </c>
      <c r="AG37">
        <v>47.719130999999997</v>
      </c>
      <c r="AH37">
        <v>173.46580900000001</v>
      </c>
      <c r="AI37">
        <v>18.824545000000001</v>
      </c>
      <c r="AJ37">
        <v>0</v>
      </c>
      <c r="AK37">
        <v>65.698229999999995</v>
      </c>
      <c r="AL37">
        <v>68.323160000000001</v>
      </c>
      <c r="AM37">
        <v>0</v>
      </c>
      <c r="AN37">
        <v>1.127284</v>
      </c>
      <c r="AO37">
        <v>5.2426519999999996</v>
      </c>
      <c r="AP37">
        <v>10.495424999999999</v>
      </c>
      <c r="AQ37">
        <v>0</v>
      </c>
      <c r="AR37">
        <v>33.520586000000002</v>
      </c>
      <c r="AS37">
        <v>36.522672</v>
      </c>
      <c r="AT37">
        <v>14.458500000000001</v>
      </c>
      <c r="AU37">
        <v>0</v>
      </c>
      <c r="AV37">
        <v>0</v>
      </c>
      <c r="AW37">
        <v>0</v>
      </c>
      <c r="AX37">
        <v>0</v>
      </c>
      <c r="AY37">
        <v>8.0395529999999997</v>
      </c>
      <c r="AZ37">
        <v>9.8655869999999997</v>
      </c>
      <c r="BA37">
        <v>6.5020020000000001</v>
      </c>
      <c r="BB37">
        <v>5.1646739999999998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1868.9652309999997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230.37209999999999</v>
      </c>
      <c r="L38">
        <v>87.7149</v>
      </c>
      <c r="M38">
        <v>62.360474000000004</v>
      </c>
      <c r="N38">
        <v>117.048498</v>
      </c>
      <c r="O38">
        <v>122.70688</v>
      </c>
      <c r="P38">
        <v>138.43223399999999</v>
      </c>
      <c r="Q38">
        <v>12.5307</v>
      </c>
      <c r="R38">
        <v>14.458500000000001</v>
      </c>
      <c r="S38">
        <v>15.4224</v>
      </c>
      <c r="T38">
        <v>1.73502</v>
      </c>
      <c r="U38">
        <v>268.92809999999997</v>
      </c>
      <c r="V38">
        <v>7.7111999999999998</v>
      </c>
      <c r="W38">
        <v>25.061399999999999</v>
      </c>
      <c r="X38">
        <v>26.9892</v>
      </c>
      <c r="Y38">
        <v>0</v>
      </c>
      <c r="Z38">
        <v>12.570798</v>
      </c>
      <c r="AA38">
        <v>40.626533999999999</v>
      </c>
      <c r="AB38">
        <v>46.748984999999998</v>
      </c>
      <c r="AC38">
        <v>33.573844999999999</v>
      </c>
      <c r="AD38">
        <v>41.964481999999997</v>
      </c>
      <c r="AE38">
        <v>57.039171000000003</v>
      </c>
      <c r="AF38">
        <v>0</v>
      </c>
      <c r="AG38">
        <v>47.719130999999997</v>
      </c>
      <c r="AH38">
        <v>173.46580900000001</v>
      </c>
      <c r="AI38">
        <v>18.824545000000001</v>
      </c>
      <c r="AJ38">
        <v>0</v>
      </c>
      <c r="AK38">
        <v>65.698229999999995</v>
      </c>
      <c r="AL38">
        <v>68.323160000000001</v>
      </c>
      <c r="AM38">
        <v>0</v>
      </c>
      <c r="AN38">
        <v>1.127284</v>
      </c>
      <c r="AO38">
        <v>6.0928120000000003</v>
      </c>
      <c r="AP38">
        <v>10.495424999999999</v>
      </c>
      <c r="AQ38">
        <v>0</v>
      </c>
      <c r="AR38">
        <v>33.520586000000002</v>
      </c>
      <c r="AS38">
        <v>36.522672</v>
      </c>
      <c r="AT38">
        <v>14.458500000000001</v>
      </c>
      <c r="AU38">
        <v>0</v>
      </c>
      <c r="AV38">
        <v>0</v>
      </c>
      <c r="AW38">
        <v>0</v>
      </c>
      <c r="AX38">
        <v>0</v>
      </c>
      <c r="AY38">
        <v>8.0395529999999997</v>
      </c>
      <c r="AZ38">
        <v>9.8655869999999997</v>
      </c>
      <c r="BA38">
        <v>6.5020020000000001</v>
      </c>
      <c r="BB38">
        <v>5.1646739999999998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1869.8153909999999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230.37209999999999</v>
      </c>
      <c r="L39">
        <v>87.7149</v>
      </c>
      <c r="M39">
        <v>90.908300999999994</v>
      </c>
      <c r="N39">
        <v>117.048498</v>
      </c>
      <c r="O39">
        <v>122.70688</v>
      </c>
      <c r="P39">
        <v>138.43223399999999</v>
      </c>
      <c r="Q39">
        <v>12.5307</v>
      </c>
      <c r="R39">
        <v>14.458500000000001</v>
      </c>
      <c r="S39">
        <v>15.4224</v>
      </c>
      <c r="T39">
        <v>1.73502</v>
      </c>
      <c r="U39">
        <v>268.92809999999997</v>
      </c>
      <c r="V39">
        <v>7.7111999999999998</v>
      </c>
      <c r="W39">
        <v>25.061399999999999</v>
      </c>
      <c r="X39">
        <v>26.9892</v>
      </c>
      <c r="Y39">
        <v>0</v>
      </c>
      <c r="Z39">
        <v>12.570798</v>
      </c>
      <c r="AA39">
        <v>40.626533999999999</v>
      </c>
      <c r="AB39">
        <v>46.748984999999998</v>
      </c>
      <c r="AC39">
        <v>33.573844999999999</v>
      </c>
      <c r="AD39">
        <v>41.964481999999997</v>
      </c>
      <c r="AE39">
        <v>57.039171000000003</v>
      </c>
      <c r="AF39">
        <v>0</v>
      </c>
      <c r="AG39">
        <v>47.719130999999997</v>
      </c>
      <c r="AH39">
        <v>173.46580900000001</v>
      </c>
      <c r="AI39">
        <v>18.824545000000001</v>
      </c>
      <c r="AJ39">
        <v>0</v>
      </c>
      <c r="AK39">
        <v>65.698229999999995</v>
      </c>
      <c r="AL39">
        <v>68.323160000000001</v>
      </c>
      <c r="AM39">
        <v>0</v>
      </c>
      <c r="AN39">
        <v>1.127284</v>
      </c>
      <c r="AO39">
        <v>6.3761979999999996</v>
      </c>
      <c r="AP39">
        <v>10.495424999999999</v>
      </c>
      <c r="AQ39">
        <v>0</v>
      </c>
      <c r="AR39">
        <v>33.520586000000002</v>
      </c>
      <c r="AS39">
        <v>36.522672</v>
      </c>
      <c r="AT39">
        <v>14.458500000000001</v>
      </c>
      <c r="AU39">
        <v>0</v>
      </c>
      <c r="AV39">
        <v>0</v>
      </c>
      <c r="AW39">
        <v>0</v>
      </c>
      <c r="AX39">
        <v>0</v>
      </c>
      <c r="AY39">
        <v>8.0395529999999997</v>
      </c>
      <c r="AZ39">
        <v>9.8655869999999997</v>
      </c>
      <c r="BA39">
        <v>6.5020020000000001</v>
      </c>
      <c r="BB39">
        <v>5.1646739999999998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1898.6466039999998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230.37209999999999</v>
      </c>
      <c r="L40">
        <v>87.7149</v>
      </c>
      <c r="M40">
        <v>90.908300999999994</v>
      </c>
      <c r="N40">
        <v>117.048498</v>
      </c>
      <c r="O40">
        <v>122.70688</v>
      </c>
      <c r="P40">
        <v>138.43223399999999</v>
      </c>
      <c r="Q40">
        <v>12.5307</v>
      </c>
      <c r="R40">
        <v>14.458500000000001</v>
      </c>
      <c r="S40">
        <v>15.4224</v>
      </c>
      <c r="T40">
        <v>1.73502</v>
      </c>
      <c r="U40">
        <v>268.92809999999997</v>
      </c>
      <c r="V40">
        <v>7.7111999999999998</v>
      </c>
      <c r="W40">
        <v>25.061399999999999</v>
      </c>
      <c r="X40">
        <v>26.9892</v>
      </c>
      <c r="Y40">
        <v>0</v>
      </c>
      <c r="Z40">
        <v>12.570798</v>
      </c>
      <c r="AA40">
        <v>40.626533999999999</v>
      </c>
      <c r="AB40">
        <v>46.748984999999998</v>
      </c>
      <c r="AC40">
        <v>33.573844999999999</v>
      </c>
      <c r="AD40">
        <v>41.964481999999997</v>
      </c>
      <c r="AE40">
        <v>57.039171000000003</v>
      </c>
      <c r="AF40">
        <v>0</v>
      </c>
      <c r="AG40">
        <v>47.719130999999997</v>
      </c>
      <c r="AH40">
        <v>173.46580900000001</v>
      </c>
      <c r="AI40">
        <v>18.824545000000001</v>
      </c>
      <c r="AJ40">
        <v>0</v>
      </c>
      <c r="AK40">
        <v>65.698229999999995</v>
      </c>
      <c r="AL40">
        <v>68.323160000000001</v>
      </c>
      <c r="AM40">
        <v>0</v>
      </c>
      <c r="AN40">
        <v>1.127284</v>
      </c>
      <c r="AO40">
        <v>6.3761979999999996</v>
      </c>
      <c r="AP40">
        <v>10.495424999999999</v>
      </c>
      <c r="AQ40">
        <v>0</v>
      </c>
      <c r="AR40">
        <v>33.520586000000002</v>
      </c>
      <c r="AS40">
        <v>36.522672</v>
      </c>
      <c r="AT40">
        <v>14.458500000000001</v>
      </c>
      <c r="AU40">
        <v>0</v>
      </c>
      <c r="AV40">
        <v>0</v>
      </c>
      <c r="AW40">
        <v>0</v>
      </c>
      <c r="AX40">
        <v>0</v>
      </c>
      <c r="AY40">
        <v>8.0395529999999997</v>
      </c>
      <c r="AZ40">
        <v>9.8655869999999997</v>
      </c>
      <c r="BA40">
        <v>6.5020020000000001</v>
      </c>
      <c r="BB40">
        <v>5.1646739999999998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1898.6466039999998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230.37209999999999</v>
      </c>
      <c r="L41">
        <v>87.7149</v>
      </c>
      <c r="M41">
        <v>90.908300999999994</v>
      </c>
      <c r="N41">
        <v>117.048498</v>
      </c>
      <c r="O41">
        <v>122.70688</v>
      </c>
      <c r="P41">
        <v>138.43223399999999</v>
      </c>
      <c r="Q41">
        <v>12.5307</v>
      </c>
      <c r="R41">
        <v>14.458500000000001</v>
      </c>
      <c r="S41">
        <v>15.4224</v>
      </c>
      <c r="T41">
        <v>1.73502</v>
      </c>
      <c r="U41">
        <v>268.92809999999997</v>
      </c>
      <c r="V41">
        <v>7.7111999999999998</v>
      </c>
      <c r="W41">
        <v>25.061399999999999</v>
      </c>
      <c r="X41">
        <v>26.9892</v>
      </c>
      <c r="Y41">
        <v>0</v>
      </c>
      <c r="Z41">
        <v>12.570798</v>
      </c>
      <c r="AA41">
        <v>40.626533999999999</v>
      </c>
      <c r="AB41">
        <v>46.748984999999998</v>
      </c>
      <c r="AC41">
        <v>33.573844999999999</v>
      </c>
      <c r="AD41">
        <v>41.964481999999997</v>
      </c>
      <c r="AE41">
        <v>57.039171000000003</v>
      </c>
      <c r="AF41">
        <v>0</v>
      </c>
      <c r="AG41">
        <v>47.719130999999997</v>
      </c>
      <c r="AH41">
        <v>173.46580900000001</v>
      </c>
      <c r="AI41">
        <v>18.824545000000001</v>
      </c>
      <c r="AJ41">
        <v>0</v>
      </c>
      <c r="AK41">
        <v>65.698229999999995</v>
      </c>
      <c r="AL41">
        <v>68.323160000000001</v>
      </c>
      <c r="AM41">
        <v>0</v>
      </c>
      <c r="AN41">
        <v>1.127284</v>
      </c>
      <c r="AO41">
        <v>6.3761979999999996</v>
      </c>
      <c r="AP41">
        <v>10.495424999999999</v>
      </c>
      <c r="AQ41">
        <v>0</v>
      </c>
      <c r="AR41">
        <v>33.520586000000002</v>
      </c>
      <c r="AS41">
        <v>36.522672</v>
      </c>
      <c r="AT41">
        <v>14.458500000000001</v>
      </c>
      <c r="AU41">
        <v>0</v>
      </c>
      <c r="AV41">
        <v>0</v>
      </c>
      <c r="AW41">
        <v>0</v>
      </c>
      <c r="AX41">
        <v>0</v>
      </c>
      <c r="AY41">
        <v>8.0395529999999997</v>
      </c>
      <c r="AZ41">
        <v>9.8655869999999997</v>
      </c>
      <c r="BA41">
        <v>6.5020020000000001</v>
      </c>
      <c r="BB41">
        <v>5.1646739999999998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1898.6466039999998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230.37209999999999</v>
      </c>
      <c r="L42">
        <v>87.7149</v>
      </c>
      <c r="M42">
        <v>90.908300999999994</v>
      </c>
      <c r="N42">
        <v>117.048498</v>
      </c>
      <c r="O42">
        <v>122.70688</v>
      </c>
      <c r="P42">
        <v>138.43223399999999</v>
      </c>
      <c r="Q42">
        <v>12.5307</v>
      </c>
      <c r="R42">
        <v>14.458500000000001</v>
      </c>
      <c r="S42">
        <v>15.4224</v>
      </c>
      <c r="T42">
        <v>1.73502</v>
      </c>
      <c r="U42">
        <v>268.92809999999997</v>
      </c>
      <c r="V42">
        <v>7.7111999999999998</v>
      </c>
      <c r="W42">
        <v>25.061399999999999</v>
      </c>
      <c r="X42">
        <v>26.9892</v>
      </c>
      <c r="Y42">
        <v>0</v>
      </c>
      <c r="Z42">
        <v>12.570798</v>
      </c>
      <c r="AA42">
        <v>40.626533999999999</v>
      </c>
      <c r="AB42">
        <v>46.748984999999998</v>
      </c>
      <c r="AC42">
        <v>33.573844999999999</v>
      </c>
      <c r="AD42">
        <v>41.964481999999997</v>
      </c>
      <c r="AE42">
        <v>57.039171000000003</v>
      </c>
      <c r="AF42">
        <v>0</v>
      </c>
      <c r="AG42">
        <v>47.719130999999997</v>
      </c>
      <c r="AH42">
        <v>173.46580900000001</v>
      </c>
      <c r="AI42">
        <v>18.824545000000001</v>
      </c>
      <c r="AJ42">
        <v>0</v>
      </c>
      <c r="AK42">
        <v>65.698229999999995</v>
      </c>
      <c r="AL42">
        <v>68.323160000000001</v>
      </c>
      <c r="AM42">
        <v>0</v>
      </c>
      <c r="AN42">
        <v>1.127284</v>
      </c>
      <c r="AO42">
        <v>6.3761979999999996</v>
      </c>
      <c r="AP42">
        <v>10.495424999999999</v>
      </c>
      <c r="AQ42">
        <v>0</v>
      </c>
      <c r="AR42">
        <v>33.520586000000002</v>
      </c>
      <c r="AS42">
        <v>36.522672</v>
      </c>
      <c r="AT42">
        <v>14.458500000000001</v>
      </c>
      <c r="AU42">
        <v>0</v>
      </c>
      <c r="AV42">
        <v>0</v>
      </c>
      <c r="AW42">
        <v>0</v>
      </c>
      <c r="AX42">
        <v>0</v>
      </c>
      <c r="AY42">
        <v>8.0395529999999997</v>
      </c>
      <c r="AZ42">
        <v>9.8655869999999997</v>
      </c>
      <c r="BA42">
        <v>6.5020020000000001</v>
      </c>
      <c r="BB42">
        <v>5.1646739999999998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1898.6466039999998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230.37209999999999</v>
      </c>
      <c r="L43">
        <v>115.66800000000001</v>
      </c>
      <c r="M43">
        <v>90.908300999999994</v>
      </c>
      <c r="N43">
        <v>104.361453</v>
      </c>
      <c r="O43">
        <v>100.87261700000001</v>
      </c>
      <c r="P43">
        <v>138.43223399999999</v>
      </c>
      <c r="Q43">
        <v>12.5307</v>
      </c>
      <c r="R43">
        <v>14.458500000000001</v>
      </c>
      <c r="S43">
        <v>15.4224</v>
      </c>
      <c r="T43">
        <v>1.73502</v>
      </c>
      <c r="U43">
        <v>268.92809999999997</v>
      </c>
      <c r="V43">
        <v>7.7111999999999998</v>
      </c>
      <c r="W43">
        <v>25.061399999999999</v>
      </c>
      <c r="X43">
        <v>26.9892</v>
      </c>
      <c r="Y43">
        <v>0</v>
      </c>
      <c r="Z43">
        <v>12.570798</v>
      </c>
      <c r="AA43">
        <v>40.626533999999999</v>
      </c>
      <c r="AB43">
        <v>46.748984999999998</v>
      </c>
      <c r="AC43">
        <v>33.573844999999999</v>
      </c>
      <c r="AD43">
        <v>41.964481999999997</v>
      </c>
      <c r="AE43">
        <v>57.039171000000003</v>
      </c>
      <c r="AF43">
        <v>0</v>
      </c>
      <c r="AG43">
        <v>47.719130999999997</v>
      </c>
      <c r="AH43">
        <v>173.46580900000001</v>
      </c>
      <c r="AI43">
        <v>18.824545000000001</v>
      </c>
      <c r="AJ43">
        <v>0</v>
      </c>
      <c r="AK43">
        <v>65.698229999999995</v>
      </c>
      <c r="AL43">
        <v>68.323160000000001</v>
      </c>
      <c r="AM43">
        <v>0</v>
      </c>
      <c r="AN43">
        <v>1.127284</v>
      </c>
      <c r="AO43">
        <v>6.6595849999999999</v>
      </c>
      <c r="AP43">
        <v>10.495424999999999</v>
      </c>
      <c r="AQ43">
        <v>0</v>
      </c>
      <c r="AR43">
        <v>39.373387000000001</v>
      </c>
      <c r="AS43">
        <v>36.522672</v>
      </c>
      <c r="AT43">
        <v>14.458500000000001</v>
      </c>
      <c r="AU43">
        <v>0</v>
      </c>
      <c r="AV43">
        <v>0</v>
      </c>
      <c r="AW43">
        <v>0</v>
      </c>
      <c r="AX43">
        <v>0</v>
      </c>
      <c r="AY43">
        <v>8.0395529999999997</v>
      </c>
      <c r="AZ43">
        <v>9.8655869999999997</v>
      </c>
      <c r="BA43">
        <v>6.5020020000000001</v>
      </c>
      <c r="BB43">
        <v>5.1646739999999998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1898.2145840000001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230.37209999999999</v>
      </c>
      <c r="L44">
        <v>115.66800000000001</v>
      </c>
      <c r="M44">
        <v>90.908300999999994</v>
      </c>
      <c r="N44">
        <v>104.361453</v>
      </c>
      <c r="O44">
        <v>100.87261700000001</v>
      </c>
      <c r="P44">
        <v>138.43223399999999</v>
      </c>
      <c r="Q44">
        <v>12.5307</v>
      </c>
      <c r="R44">
        <v>14.458500000000001</v>
      </c>
      <c r="S44">
        <v>15.4224</v>
      </c>
      <c r="T44">
        <v>1.73502</v>
      </c>
      <c r="U44">
        <v>268.92809999999997</v>
      </c>
      <c r="V44">
        <v>7.7111999999999998</v>
      </c>
      <c r="W44">
        <v>25.061399999999999</v>
      </c>
      <c r="X44">
        <v>26.9892</v>
      </c>
      <c r="Y44">
        <v>0</v>
      </c>
      <c r="Z44">
        <v>12.570798</v>
      </c>
      <c r="AA44">
        <v>40.626533999999999</v>
      </c>
      <c r="AB44">
        <v>46.748984999999998</v>
      </c>
      <c r="AC44">
        <v>33.573844999999999</v>
      </c>
      <c r="AD44">
        <v>41.964481999999997</v>
      </c>
      <c r="AE44">
        <v>57.039171000000003</v>
      </c>
      <c r="AF44">
        <v>0</v>
      </c>
      <c r="AG44">
        <v>47.719130999999997</v>
      </c>
      <c r="AH44">
        <v>173.46580900000001</v>
      </c>
      <c r="AI44">
        <v>18.824545000000001</v>
      </c>
      <c r="AJ44">
        <v>0</v>
      </c>
      <c r="AK44">
        <v>65.698229999999995</v>
      </c>
      <c r="AL44">
        <v>68.323160000000001</v>
      </c>
      <c r="AM44">
        <v>0</v>
      </c>
      <c r="AN44">
        <v>1.127284</v>
      </c>
      <c r="AO44">
        <v>6.6595849999999999</v>
      </c>
      <c r="AP44">
        <v>10.495424999999999</v>
      </c>
      <c r="AQ44">
        <v>0</v>
      </c>
      <c r="AR44">
        <v>39.373387000000001</v>
      </c>
      <c r="AS44">
        <v>36.522672</v>
      </c>
      <c r="AT44">
        <v>14.458500000000001</v>
      </c>
      <c r="AU44">
        <v>0</v>
      </c>
      <c r="AV44">
        <v>0</v>
      </c>
      <c r="AW44">
        <v>0</v>
      </c>
      <c r="AX44">
        <v>0</v>
      </c>
      <c r="AY44">
        <v>8.0395529999999997</v>
      </c>
      <c r="AZ44">
        <v>9.8655869999999997</v>
      </c>
      <c r="BA44">
        <v>6.5020020000000001</v>
      </c>
      <c r="BB44">
        <v>5.1646739999999998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1898.2145840000001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230.37209999999999</v>
      </c>
      <c r="L45">
        <v>115.66800000000001</v>
      </c>
      <c r="M45">
        <v>61.878523999999999</v>
      </c>
      <c r="N45">
        <v>80.419044999999997</v>
      </c>
      <c r="O45">
        <v>69.400800000000004</v>
      </c>
      <c r="P45">
        <v>108.773802</v>
      </c>
      <c r="Q45">
        <v>12.5307</v>
      </c>
      <c r="R45">
        <v>14.458500000000001</v>
      </c>
      <c r="S45">
        <v>15.4224</v>
      </c>
      <c r="T45">
        <v>1.73502</v>
      </c>
      <c r="U45">
        <v>268.92809999999997</v>
      </c>
      <c r="V45">
        <v>7.7111999999999998</v>
      </c>
      <c r="W45">
        <v>25.061399999999999</v>
      </c>
      <c r="X45">
        <v>26.9892</v>
      </c>
      <c r="Y45">
        <v>0</v>
      </c>
      <c r="Z45">
        <v>12.570798</v>
      </c>
      <c r="AA45">
        <v>40.626533999999999</v>
      </c>
      <c r="AB45">
        <v>46.748984999999998</v>
      </c>
      <c r="AC45">
        <v>33.573844999999999</v>
      </c>
      <c r="AD45">
        <v>41.964481999999997</v>
      </c>
      <c r="AE45">
        <v>57.039171000000003</v>
      </c>
      <c r="AF45">
        <v>0</v>
      </c>
      <c r="AG45">
        <v>47.719130999999997</v>
      </c>
      <c r="AH45">
        <v>173.46580900000001</v>
      </c>
      <c r="AI45">
        <v>18.824545000000001</v>
      </c>
      <c r="AJ45">
        <v>0</v>
      </c>
      <c r="AK45">
        <v>65.698229999999995</v>
      </c>
      <c r="AL45">
        <v>68.323160000000001</v>
      </c>
      <c r="AM45">
        <v>0</v>
      </c>
      <c r="AN45">
        <v>1.127284</v>
      </c>
      <c r="AO45">
        <v>6.6595849999999999</v>
      </c>
      <c r="AP45">
        <v>10.495424999999999</v>
      </c>
      <c r="AQ45">
        <v>0</v>
      </c>
      <c r="AR45">
        <v>39.373387000000001</v>
      </c>
      <c r="AS45">
        <v>36.522672</v>
      </c>
      <c r="AT45">
        <v>14.458500000000001</v>
      </c>
      <c r="AU45">
        <v>0</v>
      </c>
      <c r="AV45">
        <v>0</v>
      </c>
      <c r="AW45">
        <v>0</v>
      </c>
      <c r="AX45">
        <v>0</v>
      </c>
      <c r="AY45">
        <v>8.0395529999999997</v>
      </c>
      <c r="AZ45">
        <v>9.8655869999999997</v>
      </c>
      <c r="BA45">
        <v>6.5020020000000001</v>
      </c>
      <c r="BB45">
        <v>5.1646739999999998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1784.1121500000002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230.37209999999999</v>
      </c>
      <c r="L46">
        <v>115.66800000000001</v>
      </c>
      <c r="M46">
        <v>61.878523999999999</v>
      </c>
      <c r="N46">
        <v>80.419044999999997</v>
      </c>
      <c r="O46">
        <v>69.400800000000004</v>
      </c>
      <c r="P46">
        <v>108.773802</v>
      </c>
      <c r="Q46">
        <v>12.5307</v>
      </c>
      <c r="R46">
        <v>14.458500000000001</v>
      </c>
      <c r="S46">
        <v>15.4224</v>
      </c>
      <c r="T46">
        <v>1.73502</v>
      </c>
      <c r="U46">
        <v>268.92809999999997</v>
      </c>
      <c r="V46">
        <v>7.7111999999999998</v>
      </c>
      <c r="W46">
        <v>25.061399999999999</v>
      </c>
      <c r="X46">
        <v>26.9892</v>
      </c>
      <c r="Y46">
        <v>0</v>
      </c>
      <c r="Z46">
        <v>12.570798</v>
      </c>
      <c r="AA46">
        <v>40.626533999999999</v>
      </c>
      <c r="AB46">
        <v>46.748984999999998</v>
      </c>
      <c r="AC46">
        <v>33.573844999999999</v>
      </c>
      <c r="AD46">
        <v>41.964481999999997</v>
      </c>
      <c r="AE46">
        <v>57.039171000000003</v>
      </c>
      <c r="AF46">
        <v>0</v>
      </c>
      <c r="AG46">
        <v>47.719130999999997</v>
      </c>
      <c r="AH46">
        <v>173.46580900000001</v>
      </c>
      <c r="AI46">
        <v>18.824545000000001</v>
      </c>
      <c r="AJ46">
        <v>0</v>
      </c>
      <c r="AK46">
        <v>65.698229999999995</v>
      </c>
      <c r="AL46">
        <v>68.323160000000001</v>
      </c>
      <c r="AM46">
        <v>0</v>
      </c>
      <c r="AN46">
        <v>1.127284</v>
      </c>
      <c r="AO46">
        <v>7.3680519999999996</v>
      </c>
      <c r="AP46">
        <v>10.495424999999999</v>
      </c>
      <c r="AQ46">
        <v>0</v>
      </c>
      <c r="AR46">
        <v>39.373387000000001</v>
      </c>
      <c r="AS46">
        <v>36.522672</v>
      </c>
      <c r="AT46">
        <v>14.458500000000001</v>
      </c>
      <c r="AU46">
        <v>0</v>
      </c>
      <c r="AV46">
        <v>0</v>
      </c>
      <c r="AW46">
        <v>0</v>
      </c>
      <c r="AX46">
        <v>0</v>
      </c>
      <c r="AY46">
        <v>8.0395529999999997</v>
      </c>
      <c r="AZ46">
        <v>9.8655869999999997</v>
      </c>
      <c r="BA46">
        <v>6.5020020000000001</v>
      </c>
      <c r="BB46">
        <v>5.1646739999999998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1784.8206170000001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230.37209999999999</v>
      </c>
      <c r="L47">
        <v>115.66800000000001</v>
      </c>
      <c r="M47">
        <v>61.878523999999999</v>
      </c>
      <c r="N47">
        <v>80.419044999999997</v>
      </c>
      <c r="O47">
        <v>69.400800000000004</v>
      </c>
      <c r="P47">
        <v>138.43223399999999</v>
      </c>
      <c r="Q47">
        <v>12.5307</v>
      </c>
      <c r="R47">
        <v>14.458500000000001</v>
      </c>
      <c r="S47">
        <v>15.4224</v>
      </c>
      <c r="T47">
        <v>1.73502</v>
      </c>
      <c r="U47">
        <v>268.92809999999997</v>
      </c>
      <c r="V47">
        <v>7.7111999999999998</v>
      </c>
      <c r="W47">
        <v>25.061399999999999</v>
      </c>
      <c r="X47">
        <v>26.9892</v>
      </c>
      <c r="Y47">
        <v>0</v>
      </c>
      <c r="Z47">
        <v>12.570798</v>
      </c>
      <c r="AA47">
        <v>40.626533999999999</v>
      </c>
      <c r="AB47">
        <v>46.748984999999998</v>
      </c>
      <c r="AC47">
        <v>33.573844999999999</v>
      </c>
      <c r="AD47">
        <v>41.964481999999997</v>
      </c>
      <c r="AE47">
        <v>57.039171000000003</v>
      </c>
      <c r="AF47">
        <v>0</v>
      </c>
      <c r="AG47">
        <v>47.719130999999997</v>
      </c>
      <c r="AH47">
        <v>173.46580900000001</v>
      </c>
      <c r="AI47">
        <v>18.824545000000001</v>
      </c>
      <c r="AJ47">
        <v>0</v>
      </c>
      <c r="AK47">
        <v>65.698229999999995</v>
      </c>
      <c r="AL47">
        <v>48.162227000000001</v>
      </c>
      <c r="AM47">
        <v>0</v>
      </c>
      <c r="AN47">
        <v>1.127284</v>
      </c>
      <c r="AO47">
        <v>7.3680519999999996</v>
      </c>
      <c r="AP47">
        <v>10.495424999999999</v>
      </c>
      <c r="AQ47">
        <v>0</v>
      </c>
      <c r="AR47">
        <v>39.373387000000001</v>
      </c>
      <c r="AS47">
        <v>36.522672</v>
      </c>
      <c r="AT47">
        <v>14.458500000000001</v>
      </c>
      <c r="AU47">
        <v>0</v>
      </c>
      <c r="AV47">
        <v>0</v>
      </c>
      <c r="AW47">
        <v>0</v>
      </c>
      <c r="AX47">
        <v>0</v>
      </c>
      <c r="AY47">
        <v>8.0395529999999997</v>
      </c>
      <c r="AZ47">
        <v>9.8655869999999997</v>
      </c>
      <c r="BA47">
        <v>6.5020020000000001</v>
      </c>
      <c r="BB47">
        <v>5.1646739999999998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1794.3181159999999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230.37209999999999</v>
      </c>
      <c r="L48">
        <v>115.66800000000001</v>
      </c>
      <c r="M48">
        <v>61.878523999999999</v>
      </c>
      <c r="N48">
        <v>80.419044999999997</v>
      </c>
      <c r="O48">
        <v>69.400800000000004</v>
      </c>
      <c r="P48">
        <v>138.43223399999999</v>
      </c>
      <c r="Q48">
        <v>12.5307</v>
      </c>
      <c r="R48">
        <v>14.458500000000001</v>
      </c>
      <c r="S48">
        <v>15.4224</v>
      </c>
      <c r="T48">
        <v>1.73502</v>
      </c>
      <c r="U48">
        <v>268.92809999999997</v>
      </c>
      <c r="V48">
        <v>7.7111999999999998</v>
      </c>
      <c r="W48">
        <v>25.061399999999999</v>
      </c>
      <c r="X48">
        <v>26.9892</v>
      </c>
      <c r="Y48">
        <v>0</v>
      </c>
      <c r="Z48">
        <v>12.570798</v>
      </c>
      <c r="AA48">
        <v>40.626533999999999</v>
      </c>
      <c r="AB48">
        <v>46.748984999999998</v>
      </c>
      <c r="AC48">
        <v>33.573844999999999</v>
      </c>
      <c r="AD48">
        <v>41.964481999999997</v>
      </c>
      <c r="AE48">
        <v>57.039171000000003</v>
      </c>
      <c r="AF48">
        <v>0</v>
      </c>
      <c r="AG48">
        <v>47.719130999999997</v>
      </c>
      <c r="AH48">
        <v>173.46580900000001</v>
      </c>
      <c r="AI48">
        <v>18.824545000000001</v>
      </c>
      <c r="AJ48">
        <v>0</v>
      </c>
      <c r="AK48">
        <v>65.698229999999995</v>
      </c>
      <c r="AL48">
        <v>48.162227000000001</v>
      </c>
      <c r="AM48">
        <v>0</v>
      </c>
      <c r="AN48">
        <v>1.127284</v>
      </c>
      <c r="AO48">
        <v>7.3680519999999996</v>
      </c>
      <c r="AP48">
        <v>10.495424999999999</v>
      </c>
      <c r="AQ48">
        <v>0</v>
      </c>
      <c r="AR48">
        <v>39.373387000000001</v>
      </c>
      <c r="AS48">
        <v>36.522672</v>
      </c>
      <c r="AT48">
        <v>14.458500000000001</v>
      </c>
      <c r="AU48">
        <v>0</v>
      </c>
      <c r="AV48">
        <v>0</v>
      </c>
      <c r="AW48">
        <v>0</v>
      </c>
      <c r="AX48">
        <v>0</v>
      </c>
      <c r="AY48">
        <v>8.0395529999999997</v>
      </c>
      <c r="AZ48">
        <v>9.8655869999999997</v>
      </c>
      <c r="BA48">
        <v>6.5020020000000001</v>
      </c>
      <c r="BB48">
        <v>5.1646739999999998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1794.3181159999999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230.37209999999999</v>
      </c>
      <c r="L49">
        <v>115.66800000000001</v>
      </c>
      <c r="M49">
        <v>61.878523999999999</v>
      </c>
      <c r="N49">
        <v>80.419044999999997</v>
      </c>
      <c r="O49">
        <v>69.400800000000004</v>
      </c>
      <c r="P49">
        <v>138.43223399999999</v>
      </c>
      <c r="Q49">
        <v>12.5307</v>
      </c>
      <c r="R49">
        <v>14.458500000000001</v>
      </c>
      <c r="S49">
        <v>15.4224</v>
      </c>
      <c r="T49">
        <v>1.73502</v>
      </c>
      <c r="U49">
        <v>268.92809999999997</v>
      </c>
      <c r="V49">
        <v>7.7111999999999998</v>
      </c>
      <c r="W49">
        <v>25.061399999999999</v>
      </c>
      <c r="X49">
        <v>26.9892</v>
      </c>
      <c r="Y49">
        <v>0</v>
      </c>
      <c r="Z49">
        <v>6.285399</v>
      </c>
      <c r="AA49">
        <v>40.626533999999999</v>
      </c>
      <c r="AB49">
        <v>46.748984999999998</v>
      </c>
      <c r="AC49">
        <v>33.573844999999999</v>
      </c>
      <c r="AD49">
        <v>41.964481999999997</v>
      </c>
      <c r="AE49">
        <v>57.039171000000003</v>
      </c>
      <c r="AF49">
        <v>0</v>
      </c>
      <c r="AG49">
        <v>47.719130999999997</v>
      </c>
      <c r="AH49">
        <v>173.46580900000001</v>
      </c>
      <c r="AI49">
        <v>18.824545000000001</v>
      </c>
      <c r="AJ49">
        <v>0</v>
      </c>
      <c r="AK49">
        <v>65.698229999999995</v>
      </c>
      <c r="AL49">
        <v>48.162227000000001</v>
      </c>
      <c r="AM49">
        <v>0</v>
      </c>
      <c r="AN49">
        <v>1.127284</v>
      </c>
      <c r="AO49">
        <v>7.3680519999999996</v>
      </c>
      <c r="AP49">
        <v>10.495424999999999</v>
      </c>
      <c r="AQ49">
        <v>0</v>
      </c>
      <c r="AR49">
        <v>39.373387000000001</v>
      </c>
      <c r="AS49">
        <v>36.522672</v>
      </c>
      <c r="AT49">
        <v>14.458500000000001</v>
      </c>
      <c r="AU49">
        <v>0</v>
      </c>
      <c r="AV49">
        <v>0</v>
      </c>
      <c r="AW49">
        <v>0</v>
      </c>
      <c r="AX49">
        <v>0</v>
      </c>
      <c r="AY49">
        <v>8.0395529999999997</v>
      </c>
      <c r="AZ49">
        <v>9.8655869999999997</v>
      </c>
      <c r="BA49">
        <v>6.5020020000000001</v>
      </c>
      <c r="BB49">
        <v>5.1646739999999998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1788.032717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230.37209999999999</v>
      </c>
      <c r="L50">
        <v>115.66800000000001</v>
      </c>
      <c r="M50">
        <v>61.906478</v>
      </c>
      <c r="N50">
        <v>80.419044999999997</v>
      </c>
      <c r="O50">
        <v>69.400800000000004</v>
      </c>
      <c r="P50">
        <v>138.43223399999999</v>
      </c>
      <c r="Q50">
        <v>12.5307</v>
      </c>
      <c r="R50">
        <v>14.458500000000001</v>
      </c>
      <c r="S50">
        <v>15.4224</v>
      </c>
      <c r="T50">
        <v>1.73502</v>
      </c>
      <c r="U50">
        <v>268.92809999999997</v>
      </c>
      <c r="V50">
        <v>7.7111999999999998</v>
      </c>
      <c r="W50">
        <v>25.061399999999999</v>
      </c>
      <c r="X50">
        <v>26.9892</v>
      </c>
      <c r="Y50">
        <v>0</v>
      </c>
      <c r="Z50">
        <v>6.285399</v>
      </c>
      <c r="AA50">
        <v>40.626533999999999</v>
      </c>
      <c r="AB50">
        <v>46.748984999999998</v>
      </c>
      <c r="AC50">
        <v>33.573844999999999</v>
      </c>
      <c r="AD50">
        <v>41.964481999999997</v>
      </c>
      <c r="AE50">
        <v>57.039171000000003</v>
      </c>
      <c r="AF50">
        <v>0</v>
      </c>
      <c r="AG50">
        <v>47.719130999999997</v>
      </c>
      <c r="AH50">
        <v>173.46580900000001</v>
      </c>
      <c r="AI50">
        <v>18.824545000000001</v>
      </c>
      <c r="AJ50">
        <v>0</v>
      </c>
      <c r="AK50">
        <v>65.698229999999995</v>
      </c>
      <c r="AL50">
        <v>48.162227000000001</v>
      </c>
      <c r="AM50">
        <v>0</v>
      </c>
      <c r="AN50">
        <v>1.127284</v>
      </c>
      <c r="AO50">
        <v>7.3680519999999996</v>
      </c>
      <c r="AP50">
        <v>10.495424999999999</v>
      </c>
      <c r="AQ50">
        <v>0</v>
      </c>
      <c r="AR50">
        <v>39.373387000000001</v>
      </c>
      <c r="AS50">
        <v>36.522672</v>
      </c>
      <c r="AT50">
        <v>14.458500000000001</v>
      </c>
      <c r="AU50">
        <v>0</v>
      </c>
      <c r="AV50">
        <v>0</v>
      </c>
      <c r="AW50">
        <v>0</v>
      </c>
      <c r="AX50">
        <v>0</v>
      </c>
      <c r="AY50">
        <v>8.0395529999999997</v>
      </c>
      <c r="AZ50">
        <v>9.8655869999999997</v>
      </c>
      <c r="BA50">
        <v>6.5020020000000001</v>
      </c>
      <c r="BB50">
        <v>5.1646739999999998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1788.0606710000002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230.17931999999999</v>
      </c>
      <c r="L51">
        <v>115.66800000000001</v>
      </c>
      <c r="M51">
        <v>61.906478</v>
      </c>
      <c r="N51">
        <v>79.831066000000007</v>
      </c>
      <c r="O51">
        <v>100.64128100000001</v>
      </c>
      <c r="P51">
        <v>107.453259</v>
      </c>
      <c r="Q51">
        <v>12.000555</v>
      </c>
      <c r="R51">
        <v>11.904165000000001</v>
      </c>
      <c r="S51">
        <v>14.660919</v>
      </c>
      <c r="T51">
        <v>1.648269</v>
      </c>
      <c r="U51">
        <v>268.92809999999997</v>
      </c>
      <c r="V51">
        <v>7.5858930000000004</v>
      </c>
      <c r="W51">
        <v>24.598728000000001</v>
      </c>
      <c r="X51">
        <v>26.536166999999999</v>
      </c>
      <c r="Y51">
        <v>0</v>
      </c>
      <c r="Z51">
        <v>6.285399</v>
      </c>
      <c r="AA51">
        <v>40.626533999999999</v>
      </c>
      <c r="AB51">
        <v>46.748984999999998</v>
      </c>
      <c r="AC51">
        <v>33.573844999999999</v>
      </c>
      <c r="AD51">
        <v>41.964481999999997</v>
      </c>
      <c r="AE51">
        <v>57.039171000000003</v>
      </c>
      <c r="AF51">
        <v>0</v>
      </c>
      <c r="AG51">
        <v>47.719130999999997</v>
      </c>
      <c r="AH51">
        <v>173.46580900000001</v>
      </c>
      <c r="AI51">
        <v>18.824545000000001</v>
      </c>
      <c r="AJ51">
        <v>0</v>
      </c>
      <c r="AK51">
        <v>65.698229999999995</v>
      </c>
      <c r="AL51">
        <v>48.162227000000001</v>
      </c>
      <c r="AM51">
        <v>0</v>
      </c>
      <c r="AN51">
        <v>1.127284</v>
      </c>
      <c r="AO51">
        <v>7.3680519999999996</v>
      </c>
      <c r="AP51">
        <v>10.495424999999999</v>
      </c>
      <c r="AQ51">
        <v>0</v>
      </c>
      <c r="AR51">
        <v>39.373387000000001</v>
      </c>
      <c r="AS51">
        <v>36.522672</v>
      </c>
      <c r="AT51">
        <v>14.458500000000001</v>
      </c>
      <c r="AU51">
        <v>0</v>
      </c>
      <c r="AV51">
        <v>0</v>
      </c>
      <c r="AW51">
        <v>0</v>
      </c>
      <c r="AX51">
        <v>0</v>
      </c>
      <c r="AY51">
        <v>8.0395529999999997</v>
      </c>
      <c r="AZ51">
        <v>9.8655869999999997</v>
      </c>
      <c r="BA51">
        <v>6.5020020000000001</v>
      </c>
      <c r="BB51">
        <v>5.1646739999999998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1782.5676940000003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230.17931999999999</v>
      </c>
      <c r="L52">
        <v>115.66800000000001</v>
      </c>
      <c r="M52">
        <v>61.906478</v>
      </c>
      <c r="N52">
        <v>79.831066000000007</v>
      </c>
      <c r="O52">
        <v>100.64128100000001</v>
      </c>
      <c r="P52">
        <v>107.453259</v>
      </c>
      <c r="Q52">
        <v>12.000555</v>
      </c>
      <c r="R52">
        <v>11.904165000000001</v>
      </c>
      <c r="S52">
        <v>14.660919</v>
      </c>
      <c r="T52">
        <v>1.648269</v>
      </c>
      <c r="U52">
        <v>268.92809999999997</v>
      </c>
      <c r="V52">
        <v>7.5858930000000004</v>
      </c>
      <c r="W52">
        <v>24.598728000000001</v>
      </c>
      <c r="X52">
        <v>26.536166999999999</v>
      </c>
      <c r="Y52">
        <v>0</v>
      </c>
      <c r="Z52">
        <v>6.285399</v>
      </c>
      <c r="AA52">
        <v>40.626533999999999</v>
      </c>
      <c r="AB52">
        <v>46.748984999999998</v>
      </c>
      <c r="AC52">
        <v>33.573844999999999</v>
      </c>
      <c r="AD52">
        <v>41.964481999999997</v>
      </c>
      <c r="AE52">
        <v>57.039171000000003</v>
      </c>
      <c r="AF52">
        <v>0</v>
      </c>
      <c r="AG52">
        <v>47.719130999999997</v>
      </c>
      <c r="AH52">
        <v>173.46580900000001</v>
      </c>
      <c r="AI52">
        <v>18.824545000000001</v>
      </c>
      <c r="AJ52">
        <v>0</v>
      </c>
      <c r="AK52">
        <v>65.698229999999995</v>
      </c>
      <c r="AL52">
        <v>48.162227000000001</v>
      </c>
      <c r="AM52">
        <v>0</v>
      </c>
      <c r="AN52">
        <v>1.127284</v>
      </c>
      <c r="AO52">
        <v>7.3680519999999996</v>
      </c>
      <c r="AP52">
        <v>10.495424999999999</v>
      </c>
      <c r="AQ52">
        <v>0</v>
      </c>
      <c r="AR52">
        <v>39.373387000000001</v>
      </c>
      <c r="AS52">
        <v>36.522672</v>
      </c>
      <c r="AT52">
        <v>14.458500000000001</v>
      </c>
      <c r="AU52">
        <v>0</v>
      </c>
      <c r="AV52">
        <v>0</v>
      </c>
      <c r="AW52">
        <v>0</v>
      </c>
      <c r="AX52">
        <v>0</v>
      </c>
      <c r="AY52">
        <v>8.0395529999999997</v>
      </c>
      <c r="AZ52">
        <v>9.8655869999999997</v>
      </c>
      <c r="BA52">
        <v>6.5020020000000001</v>
      </c>
      <c r="BB52">
        <v>5.1646739999999998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1782.5676940000003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230.17931999999999</v>
      </c>
      <c r="L53">
        <v>115.66800000000001</v>
      </c>
      <c r="M53">
        <v>61.906478</v>
      </c>
      <c r="N53">
        <v>79.831066000000007</v>
      </c>
      <c r="O53">
        <v>69.227298000000005</v>
      </c>
      <c r="P53">
        <v>107.453259</v>
      </c>
      <c r="Q53">
        <v>12.000555</v>
      </c>
      <c r="R53">
        <v>11.904165000000001</v>
      </c>
      <c r="S53">
        <v>14.660919</v>
      </c>
      <c r="T53">
        <v>1.648269</v>
      </c>
      <c r="U53">
        <v>268.92809999999997</v>
      </c>
      <c r="V53">
        <v>7.5858930000000004</v>
      </c>
      <c r="W53">
        <v>24.598728000000001</v>
      </c>
      <c r="X53">
        <v>26.536166999999999</v>
      </c>
      <c r="Y53">
        <v>0</v>
      </c>
      <c r="Z53">
        <v>6.285399</v>
      </c>
      <c r="AA53">
        <v>40.626533999999999</v>
      </c>
      <c r="AB53">
        <v>46.748984999999998</v>
      </c>
      <c r="AC53">
        <v>33.573844999999999</v>
      </c>
      <c r="AD53">
        <v>41.964481999999997</v>
      </c>
      <c r="AE53">
        <v>57.039171000000003</v>
      </c>
      <c r="AF53">
        <v>0</v>
      </c>
      <c r="AG53">
        <v>47.719130999999997</v>
      </c>
      <c r="AH53">
        <v>173.46580900000001</v>
      </c>
      <c r="AI53">
        <v>18.824545000000001</v>
      </c>
      <c r="AJ53">
        <v>0</v>
      </c>
      <c r="AK53">
        <v>65.698229999999995</v>
      </c>
      <c r="AL53">
        <v>48.162227000000001</v>
      </c>
      <c r="AM53">
        <v>0</v>
      </c>
      <c r="AN53">
        <v>1.127284</v>
      </c>
      <c r="AO53">
        <v>7.3680519999999996</v>
      </c>
      <c r="AP53">
        <v>10.495424999999999</v>
      </c>
      <c r="AQ53">
        <v>0</v>
      </c>
      <c r="AR53">
        <v>39.373387000000001</v>
      </c>
      <c r="AS53">
        <v>36.522672</v>
      </c>
      <c r="AT53">
        <v>14.458500000000001</v>
      </c>
      <c r="AU53">
        <v>0</v>
      </c>
      <c r="AV53">
        <v>0</v>
      </c>
      <c r="AW53">
        <v>0</v>
      </c>
      <c r="AX53">
        <v>0</v>
      </c>
      <c r="AY53">
        <v>8.0395529999999997</v>
      </c>
      <c r="AZ53">
        <v>9.8655869999999997</v>
      </c>
      <c r="BA53">
        <v>6.5020020000000001</v>
      </c>
      <c r="BB53">
        <v>5.1646739999999998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1751.1537110000004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230.17931999999999</v>
      </c>
      <c r="L54">
        <v>115.66800000000001</v>
      </c>
      <c r="M54">
        <v>61.906478</v>
      </c>
      <c r="N54">
        <v>79.831066000000007</v>
      </c>
      <c r="O54">
        <v>69.227298000000005</v>
      </c>
      <c r="P54">
        <v>107.453259</v>
      </c>
      <c r="Q54">
        <v>12.000555</v>
      </c>
      <c r="R54">
        <v>11.904165000000001</v>
      </c>
      <c r="S54">
        <v>14.660919</v>
      </c>
      <c r="T54">
        <v>1.648269</v>
      </c>
      <c r="U54">
        <v>268.92809999999997</v>
      </c>
      <c r="V54">
        <v>7.5858930000000004</v>
      </c>
      <c r="W54">
        <v>24.598728000000001</v>
      </c>
      <c r="X54">
        <v>26.536166999999999</v>
      </c>
      <c r="Y54">
        <v>0</v>
      </c>
      <c r="Z54">
        <v>6.285399</v>
      </c>
      <c r="AA54">
        <v>40.626533999999999</v>
      </c>
      <c r="AB54">
        <v>46.748984999999998</v>
      </c>
      <c r="AC54">
        <v>33.573844999999999</v>
      </c>
      <c r="AD54">
        <v>41.964481999999997</v>
      </c>
      <c r="AE54">
        <v>57.039171000000003</v>
      </c>
      <c r="AF54">
        <v>0</v>
      </c>
      <c r="AG54">
        <v>47.719130999999997</v>
      </c>
      <c r="AH54">
        <v>173.46580900000001</v>
      </c>
      <c r="AI54">
        <v>18.824545000000001</v>
      </c>
      <c r="AJ54">
        <v>0</v>
      </c>
      <c r="AK54">
        <v>65.698229999999995</v>
      </c>
      <c r="AL54">
        <v>48.162227000000001</v>
      </c>
      <c r="AM54">
        <v>0</v>
      </c>
      <c r="AN54">
        <v>1.127284</v>
      </c>
      <c r="AO54">
        <v>7.3680519999999996</v>
      </c>
      <c r="AP54">
        <v>10.495424999999999</v>
      </c>
      <c r="AQ54">
        <v>0</v>
      </c>
      <c r="AR54">
        <v>39.373387000000001</v>
      </c>
      <c r="AS54">
        <v>36.522672</v>
      </c>
      <c r="AT54">
        <v>14.458500000000001</v>
      </c>
      <c r="AU54">
        <v>0</v>
      </c>
      <c r="AV54">
        <v>0</v>
      </c>
      <c r="AW54">
        <v>0</v>
      </c>
      <c r="AX54">
        <v>0</v>
      </c>
      <c r="AY54">
        <v>8.0395529999999997</v>
      </c>
      <c r="AZ54">
        <v>9.8655869999999997</v>
      </c>
      <c r="BA54">
        <v>6.5020020000000001</v>
      </c>
      <c r="BB54">
        <v>5.1646739999999998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1751.1537110000004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230.17931999999999</v>
      </c>
      <c r="L55">
        <v>115.66800000000001</v>
      </c>
      <c r="M55">
        <v>61.906478</v>
      </c>
      <c r="N55">
        <v>79.831066000000007</v>
      </c>
      <c r="O55">
        <v>69.227298000000005</v>
      </c>
      <c r="P55">
        <v>92.721011000000004</v>
      </c>
      <c r="Q55">
        <v>12.000555</v>
      </c>
      <c r="R55">
        <v>11.904165000000001</v>
      </c>
      <c r="S55">
        <v>14.660919</v>
      </c>
      <c r="T55">
        <v>1.648269</v>
      </c>
      <c r="U55">
        <v>268.92809999999997</v>
      </c>
      <c r="V55">
        <v>7.5858930000000004</v>
      </c>
      <c r="W55">
        <v>24.598728000000001</v>
      </c>
      <c r="X55">
        <v>26.9892</v>
      </c>
      <c r="Y55">
        <v>0</v>
      </c>
      <c r="Z55">
        <v>6.285399</v>
      </c>
      <c r="AA55">
        <v>40.626533999999999</v>
      </c>
      <c r="AB55">
        <v>46.748984999999998</v>
      </c>
      <c r="AC55">
        <v>33.573844999999999</v>
      </c>
      <c r="AD55">
        <v>41.964481999999997</v>
      </c>
      <c r="AE55">
        <v>57.039171000000003</v>
      </c>
      <c r="AF55">
        <v>0</v>
      </c>
      <c r="AG55">
        <v>47.719130999999997</v>
      </c>
      <c r="AH55">
        <v>173.46580900000001</v>
      </c>
      <c r="AI55">
        <v>4.1178689999999998</v>
      </c>
      <c r="AJ55">
        <v>0</v>
      </c>
      <c r="AK55">
        <v>65.698229999999995</v>
      </c>
      <c r="AL55">
        <v>48.162227000000001</v>
      </c>
      <c r="AM55">
        <v>0</v>
      </c>
      <c r="AN55">
        <v>1.127284</v>
      </c>
      <c r="AO55">
        <v>6.6595849999999999</v>
      </c>
      <c r="AP55">
        <v>10.495424999999999</v>
      </c>
      <c r="AQ55">
        <v>0</v>
      </c>
      <c r="AR55">
        <v>33.520586000000002</v>
      </c>
      <c r="AS55">
        <v>36.522672</v>
      </c>
      <c r="AT55">
        <v>14.458500000000001</v>
      </c>
      <c r="AU55">
        <v>0</v>
      </c>
      <c r="AV55">
        <v>0</v>
      </c>
      <c r="AW55">
        <v>0</v>
      </c>
      <c r="AX55">
        <v>0</v>
      </c>
      <c r="AY55">
        <v>8.0395529999999997</v>
      </c>
      <c r="AZ55">
        <v>9.8655869999999997</v>
      </c>
      <c r="BA55">
        <v>6.5020020000000001</v>
      </c>
      <c r="BB55">
        <v>5.1646739999999998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1715.6065520000002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230.17931999999999</v>
      </c>
      <c r="L56">
        <v>115.66800000000001</v>
      </c>
      <c r="M56">
        <v>61.906478</v>
      </c>
      <c r="N56">
        <v>79.831066000000007</v>
      </c>
      <c r="O56">
        <v>69.227298000000005</v>
      </c>
      <c r="P56">
        <v>92.721011000000004</v>
      </c>
      <c r="Q56">
        <v>12.000555</v>
      </c>
      <c r="R56">
        <v>11.904165000000001</v>
      </c>
      <c r="S56">
        <v>14.660919</v>
      </c>
      <c r="T56">
        <v>1.648269</v>
      </c>
      <c r="U56">
        <v>268.92809999999997</v>
      </c>
      <c r="V56">
        <v>7.5858930000000004</v>
      </c>
      <c r="W56">
        <v>24.598728000000001</v>
      </c>
      <c r="X56">
        <v>26.9892</v>
      </c>
      <c r="Y56">
        <v>0</v>
      </c>
      <c r="Z56">
        <v>6.285399</v>
      </c>
      <c r="AA56">
        <v>40.626533999999999</v>
      </c>
      <c r="AB56">
        <v>46.748984999999998</v>
      </c>
      <c r="AC56">
        <v>33.573844999999999</v>
      </c>
      <c r="AD56">
        <v>41.964481999999997</v>
      </c>
      <c r="AE56">
        <v>57.039171000000003</v>
      </c>
      <c r="AF56">
        <v>0</v>
      </c>
      <c r="AG56">
        <v>47.719130999999997</v>
      </c>
      <c r="AH56">
        <v>173.46580900000001</v>
      </c>
      <c r="AI56">
        <v>0</v>
      </c>
      <c r="AJ56">
        <v>0</v>
      </c>
      <c r="AK56">
        <v>65.698229999999995</v>
      </c>
      <c r="AL56">
        <v>48.162227000000001</v>
      </c>
      <c r="AM56">
        <v>0</v>
      </c>
      <c r="AN56">
        <v>1.127284</v>
      </c>
      <c r="AO56">
        <v>6.6595849999999999</v>
      </c>
      <c r="AP56">
        <v>10.495424999999999</v>
      </c>
      <c r="AQ56">
        <v>0</v>
      </c>
      <c r="AR56">
        <v>33.520586000000002</v>
      </c>
      <c r="AS56">
        <v>36.522672</v>
      </c>
      <c r="AT56">
        <v>14.458500000000001</v>
      </c>
      <c r="AU56">
        <v>0</v>
      </c>
      <c r="AV56">
        <v>0</v>
      </c>
      <c r="AW56">
        <v>0</v>
      </c>
      <c r="AX56">
        <v>0</v>
      </c>
      <c r="AY56">
        <v>8.0395529999999997</v>
      </c>
      <c r="AZ56">
        <v>9.8655869999999997</v>
      </c>
      <c r="BA56">
        <v>6.5020020000000001</v>
      </c>
      <c r="BB56">
        <v>5.1646739999999998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1711.4886830000003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230.17931999999999</v>
      </c>
      <c r="L57">
        <v>115.66800000000001</v>
      </c>
      <c r="M57">
        <v>61.878523999999999</v>
      </c>
      <c r="N57">
        <v>79.831066000000007</v>
      </c>
      <c r="O57">
        <v>69.227298000000005</v>
      </c>
      <c r="P57">
        <v>92.721011000000004</v>
      </c>
      <c r="Q57">
        <v>12.000555</v>
      </c>
      <c r="R57">
        <v>11.904165000000001</v>
      </c>
      <c r="S57">
        <v>14.660919</v>
      </c>
      <c r="T57">
        <v>1.648269</v>
      </c>
      <c r="U57">
        <v>268.92809999999997</v>
      </c>
      <c r="V57">
        <v>7.5858930000000004</v>
      </c>
      <c r="W57">
        <v>24.598728000000001</v>
      </c>
      <c r="X57">
        <v>26.9892</v>
      </c>
      <c r="Y57">
        <v>0</v>
      </c>
      <c r="Z57">
        <v>6.285399</v>
      </c>
      <c r="AA57">
        <v>40.626533999999999</v>
      </c>
      <c r="AB57">
        <v>46.748984999999998</v>
      </c>
      <c r="AC57">
        <v>33.573844999999999</v>
      </c>
      <c r="AD57">
        <v>41.964481999999997</v>
      </c>
      <c r="AE57">
        <v>57.039171000000003</v>
      </c>
      <c r="AF57">
        <v>0</v>
      </c>
      <c r="AG57">
        <v>47.719130999999997</v>
      </c>
      <c r="AH57">
        <v>173.46580900000001</v>
      </c>
      <c r="AI57">
        <v>0</v>
      </c>
      <c r="AJ57">
        <v>0</v>
      </c>
      <c r="AK57">
        <v>65.698229999999995</v>
      </c>
      <c r="AL57">
        <v>48.162227000000001</v>
      </c>
      <c r="AM57">
        <v>0</v>
      </c>
      <c r="AN57">
        <v>1.127284</v>
      </c>
      <c r="AO57">
        <v>6.6595849999999999</v>
      </c>
      <c r="AP57">
        <v>10.495424999999999</v>
      </c>
      <c r="AQ57">
        <v>0</v>
      </c>
      <c r="AR57">
        <v>33.520586000000002</v>
      </c>
      <c r="AS57">
        <v>36.522672</v>
      </c>
      <c r="AT57">
        <v>14.458500000000001</v>
      </c>
      <c r="AU57">
        <v>0</v>
      </c>
      <c r="AV57">
        <v>0</v>
      </c>
      <c r="AW57">
        <v>0</v>
      </c>
      <c r="AX57">
        <v>0</v>
      </c>
      <c r="AY57">
        <v>8.0395529999999997</v>
      </c>
      <c r="AZ57">
        <v>9.8655869999999997</v>
      </c>
      <c r="BA57">
        <v>6.5020020000000001</v>
      </c>
      <c r="BB57">
        <v>5.1646739999999998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1711.4607290000004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230.17931999999999</v>
      </c>
      <c r="L58">
        <v>115.66800000000001</v>
      </c>
      <c r="M58">
        <v>61.878523999999999</v>
      </c>
      <c r="N58">
        <v>79.831066000000007</v>
      </c>
      <c r="O58">
        <v>69.227298000000005</v>
      </c>
      <c r="P58">
        <v>92.721011000000004</v>
      </c>
      <c r="Q58">
        <v>12.000555</v>
      </c>
      <c r="R58">
        <v>11.904165000000001</v>
      </c>
      <c r="S58">
        <v>14.660919</v>
      </c>
      <c r="T58">
        <v>1.648269</v>
      </c>
      <c r="U58">
        <v>268.92809999999997</v>
      </c>
      <c r="V58">
        <v>7.5858930000000004</v>
      </c>
      <c r="W58">
        <v>24.598728000000001</v>
      </c>
      <c r="X58">
        <v>26.9892</v>
      </c>
      <c r="Y58">
        <v>0</v>
      </c>
      <c r="Z58">
        <v>6.285399</v>
      </c>
      <c r="AA58">
        <v>40.626533999999999</v>
      </c>
      <c r="AB58">
        <v>46.748984999999998</v>
      </c>
      <c r="AC58">
        <v>33.573844999999999</v>
      </c>
      <c r="AD58">
        <v>41.964481999999997</v>
      </c>
      <c r="AE58">
        <v>57.039171000000003</v>
      </c>
      <c r="AF58">
        <v>0</v>
      </c>
      <c r="AG58">
        <v>47.719130999999997</v>
      </c>
      <c r="AH58">
        <v>173.46580900000001</v>
      </c>
      <c r="AI58">
        <v>0</v>
      </c>
      <c r="AJ58">
        <v>0</v>
      </c>
      <c r="AK58">
        <v>65.698229999999995</v>
      </c>
      <c r="AL58">
        <v>48.162227000000001</v>
      </c>
      <c r="AM58">
        <v>0</v>
      </c>
      <c r="AN58">
        <v>1.127284</v>
      </c>
      <c r="AO58">
        <v>6.6595849999999999</v>
      </c>
      <c r="AP58">
        <v>10.495424999999999</v>
      </c>
      <c r="AQ58">
        <v>0</v>
      </c>
      <c r="AR58">
        <v>33.520586000000002</v>
      </c>
      <c r="AS58">
        <v>36.522672</v>
      </c>
      <c r="AT58">
        <v>14.458500000000001</v>
      </c>
      <c r="AU58">
        <v>0</v>
      </c>
      <c r="AV58">
        <v>0</v>
      </c>
      <c r="AW58">
        <v>0</v>
      </c>
      <c r="AX58">
        <v>0</v>
      </c>
      <c r="AY58">
        <v>8.0395529999999997</v>
      </c>
      <c r="AZ58">
        <v>9.8655869999999997</v>
      </c>
      <c r="BA58">
        <v>6.5020020000000001</v>
      </c>
      <c r="BB58">
        <v>5.1646739999999998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1711.4607290000004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230.17931999999999</v>
      </c>
      <c r="L59">
        <v>115.66800000000001</v>
      </c>
      <c r="M59">
        <v>61.878523999999999</v>
      </c>
      <c r="N59">
        <v>79.831066000000007</v>
      </c>
      <c r="O59">
        <v>69.227298000000005</v>
      </c>
      <c r="P59">
        <v>92.721011000000004</v>
      </c>
      <c r="Q59">
        <v>12.000555</v>
      </c>
      <c r="R59">
        <v>11.904165000000001</v>
      </c>
      <c r="S59">
        <v>14.660919</v>
      </c>
      <c r="T59">
        <v>1.648269</v>
      </c>
      <c r="U59">
        <v>268.92809999999997</v>
      </c>
      <c r="V59">
        <v>7.5858930000000004</v>
      </c>
      <c r="W59">
        <v>24.598728000000001</v>
      </c>
      <c r="X59">
        <v>26.9892</v>
      </c>
      <c r="Y59">
        <v>0</v>
      </c>
      <c r="Z59">
        <v>6.285399</v>
      </c>
      <c r="AA59">
        <v>40.626533999999999</v>
      </c>
      <c r="AB59">
        <v>46.748984999999998</v>
      </c>
      <c r="AC59">
        <v>33.573844999999999</v>
      </c>
      <c r="AD59">
        <v>41.964481999999997</v>
      </c>
      <c r="AE59">
        <v>57.039171000000003</v>
      </c>
      <c r="AF59">
        <v>0</v>
      </c>
      <c r="AG59">
        <v>47.719130999999997</v>
      </c>
      <c r="AH59">
        <v>173.46580900000001</v>
      </c>
      <c r="AI59">
        <v>0</v>
      </c>
      <c r="AJ59">
        <v>0</v>
      </c>
      <c r="AK59">
        <v>65.698229999999995</v>
      </c>
      <c r="AL59">
        <v>48.162227000000001</v>
      </c>
      <c r="AM59">
        <v>0</v>
      </c>
      <c r="AN59">
        <v>1.127284</v>
      </c>
      <c r="AO59">
        <v>6.6595849999999999</v>
      </c>
      <c r="AP59">
        <v>10.495424999999999</v>
      </c>
      <c r="AQ59">
        <v>0</v>
      </c>
      <c r="AR59">
        <v>33.520586000000002</v>
      </c>
      <c r="AS59">
        <v>36.522672</v>
      </c>
      <c r="AT59">
        <v>14.458500000000001</v>
      </c>
      <c r="AU59">
        <v>0</v>
      </c>
      <c r="AV59">
        <v>0</v>
      </c>
      <c r="AW59">
        <v>0</v>
      </c>
      <c r="AX59">
        <v>0</v>
      </c>
      <c r="AY59">
        <v>8.0395529999999997</v>
      </c>
      <c r="AZ59">
        <v>9.8655869999999997</v>
      </c>
      <c r="BA59">
        <v>6.5020020000000001</v>
      </c>
      <c r="BB59">
        <v>5.1646739999999998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1711.4607290000004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230.17931999999999</v>
      </c>
      <c r="L60">
        <v>115.66800000000001</v>
      </c>
      <c r="M60">
        <v>61.878523999999999</v>
      </c>
      <c r="N60">
        <v>79.831066000000007</v>
      </c>
      <c r="O60">
        <v>69.227298000000005</v>
      </c>
      <c r="P60">
        <v>92.721011000000004</v>
      </c>
      <c r="Q60">
        <v>12.000555</v>
      </c>
      <c r="R60">
        <v>11.904165000000001</v>
      </c>
      <c r="S60">
        <v>14.660919</v>
      </c>
      <c r="T60">
        <v>1.648269</v>
      </c>
      <c r="U60">
        <v>268.92809999999997</v>
      </c>
      <c r="V60">
        <v>7.5858930000000004</v>
      </c>
      <c r="W60">
        <v>24.598728000000001</v>
      </c>
      <c r="X60">
        <v>26.9892</v>
      </c>
      <c r="Y60">
        <v>0</v>
      </c>
      <c r="Z60">
        <v>6.285399</v>
      </c>
      <c r="AA60">
        <v>40.626533999999999</v>
      </c>
      <c r="AB60">
        <v>46.748984999999998</v>
      </c>
      <c r="AC60">
        <v>33.573844999999999</v>
      </c>
      <c r="AD60">
        <v>41.964481999999997</v>
      </c>
      <c r="AE60">
        <v>57.039171000000003</v>
      </c>
      <c r="AF60">
        <v>0</v>
      </c>
      <c r="AG60">
        <v>47.719130999999997</v>
      </c>
      <c r="AH60">
        <v>173.46580900000001</v>
      </c>
      <c r="AI60">
        <v>0</v>
      </c>
      <c r="AJ60">
        <v>0</v>
      </c>
      <c r="AK60">
        <v>65.698229999999995</v>
      </c>
      <c r="AL60">
        <v>48.162227000000001</v>
      </c>
      <c r="AM60">
        <v>0</v>
      </c>
      <c r="AN60">
        <v>1.127284</v>
      </c>
      <c r="AO60">
        <v>6.6595849999999999</v>
      </c>
      <c r="AP60">
        <v>10.495424999999999</v>
      </c>
      <c r="AQ60">
        <v>0</v>
      </c>
      <c r="AR60">
        <v>33.520586000000002</v>
      </c>
      <c r="AS60">
        <v>36.522672</v>
      </c>
      <c r="AT60">
        <v>14.458500000000001</v>
      </c>
      <c r="AU60">
        <v>0</v>
      </c>
      <c r="AV60">
        <v>0</v>
      </c>
      <c r="AW60">
        <v>0</v>
      </c>
      <c r="AX60">
        <v>0</v>
      </c>
      <c r="AY60">
        <v>8.0395529999999997</v>
      </c>
      <c r="AZ60">
        <v>9.8655869999999997</v>
      </c>
      <c r="BA60">
        <v>6.5020020000000001</v>
      </c>
      <c r="BB60">
        <v>5.1646739999999998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1711.4607290000004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230.17931999999999</v>
      </c>
      <c r="L61">
        <v>115.66800000000001</v>
      </c>
      <c r="M61">
        <v>90.055261999999999</v>
      </c>
      <c r="N61">
        <v>103.77347399999999</v>
      </c>
      <c r="O61">
        <v>100.64128100000001</v>
      </c>
      <c r="P61">
        <v>107.453259</v>
      </c>
      <c r="Q61">
        <v>12.000555</v>
      </c>
      <c r="R61">
        <v>11.904165000000001</v>
      </c>
      <c r="S61">
        <v>14.660919</v>
      </c>
      <c r="T61">
        <v>1.648269</v>
      </c>
      <c r="U61">
        <v>268.92809999999997</v>
      </c>
      <c r="V61">
        <v>7.5858930000000004</v>
      </c>
      <c r="W61">
        <v>24.598728000000001</v>
      </c>
      <c r="X61">
        <v>26.9892</v>
      </c>
      <c r="Y61">
        <v>0</v>
      </c>
      <c r="Z61">
        <v>6.285399</v>
      </c>
      <c r="AA61">
        <v>40.626533999999999</v>
      </c>
      <c r="AB61">
        <v>46.748984999999998</v>
      </c>
      <c r="AC61">
        <v>33.573844999999999</v>
      </c>
      <c r="AD61">
        <v>41.964481999999997</v>
      </c>
      <c r="AE61">
        <v>57.039171000000003</v>
      </c>
      <c r="AF61">
        <v>0</v>
      </c>
      <c r="AG61">
        <v>47.719130999999997</v>
      </c>
      <c r="AH61">
        <v>173.46580900000001</v>
      </c>
      <c r="AI61">
        <v>0</v>
      </c>
      <c r="AJ61">
        <v>0</v>
      </c>
      <c r="AK61">
        <v>65.698229999999995</v>
      </c>
      <c r="AL61">
        <v>76.163522</v>
      </c>
      <c r="AM61">
        <v>0</v>
      </c>
      <c r="AN61">
        <v>1.127284</v>
      </c>
      <c r="AO61">
        <v>5.9511190000000003</v>
      </c>
      <c r="AP61">
        <v>10.495424999999999</v>
      </c>
      <c r="AQ61">
        <v>0</v>
      </c>
      <c r="AR61">
        <v>33.520586000000002</v>
      </c>
      <c r="AS61">
        <v>36.522672</v>
      </c>
      <c r="AT61">
        <v>14.458500000000001</v>
      </c>
      <c r="AU61">
        <v>0</v>
      </c>
      <c r="AV61">
        <v>0</v>
      </c>
      <c r="AW61">
        <v>0</v>
      </c>
      <c r="AX61">
        <v>0</v>
      </c>
      <c r="AY61">
        <v>8.0395529999999997</v>
      </c>
      <c r="AZ61">
        <v>9.8655869999999997</v>
      </c>
      <c r="BA61">
        <v>6.5020020000000001</v>
      </c>
      <c r="BB61">
        <v>5.1646739999999998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1837.0189350000003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230.17931999999999</v>
      </c>
      <c r="L62">
        <v>115.66800000000001</v>
      </c>
      <c r="M62">
        <v>90.908300999999994</v>
      </c>
      <c r="N62">
        <v>103.77347399999999</v>
      </c>
      <c r="O62">
        <v>100.64128100000001</v>
      </c>
      <c r="P62">
        <v>107.453259</v>
      </c>
      <c r="Q62">
        <v>12.000555</v>
      </c>
      <c r="R62">
        <v>11.904165000000001</v>
      </c>
      <c r="S62">
        <v>14.660919</v>
      </c>
      <c r="T62">
        <v>1.648269</v>
      </c>
      <c r="U62">
        <v>268.92809999999997</v>
      </c>
      <c r="V62">
        <v>7.5858930000000004</v>
      </c>
      <c r="W62">
        <v>31.009626999999998</v>
      </c>
      <c r="X62">
        <v>37.312280000000001</v>
      </c>
      <c r="Y62">
        <v>0</v>
      </c>
      <c r="Z62">
        <v>6.285399</v>
      </c>
      <c r="AA62">
        <v>40.626533999999999</v>
      </c>
      <c r="AB62">
        <v>46.748984999999998</v>
      </c>
      <c r="AC62">
        <v>33.573844999999999</v>
      </c>
      <c r="AD62">
        <v>41.964481999999997</v>
      </c>
      <c r="AE62">
        <v>57.039171000000003</v>
      </c>
      <c r="AF62">
        <v>0</v>
      </c>
      <c r="AG62">
        <v>47.719130999999997</v>
      </c>
      <c r="AH62">
        <v>173.46580900000001</v>
      </c>
      <c r="AI62">
        <v>0</v>
      </c>
      <c r="AJ62">
        <v>0</v>
      </c>
      <c r="AK62">
        <v>65.698229999999995</v>
      </c>
      <c r="AL62">
        <v>76.163522</v>
      </c>
      <c r="AM62">
        <v>0</v>
      </c>
      <c r="AN62">
        <v>1.127284</v>
      </c>
      <c r="AO62">
        <v>4.2507989999999998</v>
      </c>
      <c r="AP62">
        <v>10.495424999999999</v>
      </c>
      <c r="AQ62">
        <v>0</v>
      </c>
      <c r="AR62">
        <v>33.520586000000002</v>
      </c>
      <c r="AS62">
        <v>36.522672</v>
      </c>
      <c r="AT62">
        <v>14.458500000000001</v>
      </c>
      <c r="AU62">
        <v>0</v>
      </c>
      <c r="AV62">
        <v>0</v>
      </c>
      <c r="AW62">
        <v>0</v>
      </c>
      <c r="AX62">
        <v>0</v>
      </c>
      <c r="AY62">
        <v>8.0395529999999997</v>
      </c>
      <c r="AZ62">
        <v>9.8655869999999997</v>
      </c>
      <c r="BA62">
        <v>6.5020020000000001</v>
      </c>
      <c r="BB62">
        <v>5.1646739999999998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1852.9056330000003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230.17931999999999</v>
      </c>
      <c r="L63">
        <v>115.66800000000001</v>
      </c>
      <c r="M63">
        <v>79.682946999999999</v>
      </c>
      <c r="N63">
        <v>94.094288000000006</v>
      </c>
      <c r="O63">
        <v>122.70688</v>
      </c>
      <c r="P63">
        <v>138.43223399999999</v>
      </c>
      <c r="Q63">
        <v>12.231890999999999</v>
      </c>
      <c r="R63">
        <v>13.012650000000001</v>
      </c>
      <c r="S63">
        <v>14.853699000000001</v>
      </c>
      <c r="T63">
        <v>1.648269</v>
      </c>
      <c r="U63">
        <v>268.92809999999997</v>
      </c>
      <c r="V63">
        <v>7.7111999999999998</v>
      </c>
      <c r="W63">
        <v>24.598728000000001</v>
      </c>
      <c r="X63">
        <v>42.520521000000002</v>
      </c>
      <c r="Y63">
        <v>0</v>
      </c>
      <c r="Z63">
        <v>6.285399</v>
      </c>
      <c r="AA63">
        <v>40.626533999999999</v>
      </c>
      <c r="AB63">
        <v>46.748984999999998</v>
      </c>
      <c r="AC63">
        <v>33.573844999999999</v>
      </c>
      <c r="AD63">
        <v>41.964481999999997</v>
      </c>
      <c r="AE63">
        <v>57.039171000000003</v>
      </c>
      <c r="AF63">
        <v>0</v>
      </c>
      <c r="AG63">
        <v>47.719130999999997</v>
      </c>
      <c r="AH63">
        <v>173.46580900000001</v>
      </c>
      <c r="AI63">
        <v>0</v>
      </c>
      <c r="AJ63">
        <v>0</v>
      </c>
      <c r="AK63">
        <v>65.698229999999995</v>
      </c>
      <c r="AL63">
        <v>76.163522</v>
      </c>
      <c r="AM63">
        <v>0</v>
      </c>
      <c r="AN63">
        <v>1.127284</v>
      </c>
      <c r="AO63">
        <v>4.2507989999999998</v>
      </c>
      <c r="AP63">
        <v>7.4085349999999996</v>
      </c>
      <c r="AQ63">
        <v>0</v>
      </c>
      <c r="AR63">
        <v>33.520586000000002</v>
      </c>
      <c r="AS63">
        <v>36.522672</v>
      </c>
      <c r="AT63">
        <v>14.458500000000001</v>
      </c>
      <c r="AU63">
        <v>0</v>
      </c>
      <c r="AV63">
        <v>0</v>
      </c>
      <c r="AW63">
        <v>0</v>
      </c>
      <c r="AX63">
        <v>0</v>
      </c>
      <c r="AY63">
        <v>8.0395529999999997</v>
      </c>
      <c r="AZ63">
        <v>9.8655869999999997</v>
      </c>
      <c r="BA63">
        <v>6.5020020000000001</v>
      </c>
      <c r="BB63">
        <v>5.1646739999999998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1882.414027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230.17931999999999</v>
      </c>
      <c r="L64">
        <v>115.66800000000001</v>
      </c>
      <c r="M64">
        <v>60.914624000000003</v>
      </c>
      <c r="N64">
        <v>93.106088999999997</v>
      </c>
      <c r="O64">
        <v>122.70688</v>
      </c>
      <c r="P64">
        <v>138.43223399999999</v>
      </c>
      <c r="Q64">
        <v>12.231890999999999</v>
      </c>
      <c r="R64">
        <v>13.012650000000001</v>
      </c>
      <c r="S64">
        <v>14.853699000000001</v>
      </c>
      <c r="T64">
        <v>1.648269</v>
      </c>
      <c r="U64">
        <v>268.92809999999997</v>
      </c>
      <c r="V64">
        <v>7.7111999999999998</v>
      </c>
      <c r="W64">
        <v>24.598728000000001</v>
      </c>
      <c r="X64">
        <v>42.520521000000002</v>
      </c>
      <c r="Y64">
        <v>0</v>
      </c>
      <c r="Z64">
        <v>6.285399</v>
      </c>
      <c r="AA64">
        <v>40.626533999999999</v>
      </c>
      <c r="AB64">
        <v>46.748984999999998</v>
      </c>
      <c r="AC64">
        <v>33.573844999999999</v>
      </c>
      <c r="AD64">
        <v>41.964481999999997</v>
      </c>
      <c r="AE64">
        <v>57.039171000000003</v>
      </c>
      <c r="AF64">
        <v>0</v>
      </c>
      <c r="AG64">
        <v>47.719130999999997</v>
      </c>
      <c r="AH64">
        <v>173.46580900000001</v>
      </c>
      <c r="AI64">
        <v>0</v>
      </c>
      <c r="AJ64">
        <v>0</v>
      </c>
      <c r="AK64">
        <v>65.698229999999995</v>
      </c>
      <c r="AL64">
        <v>76.163522</v>
      </c>
      <c r="AM64">
        <v>0</v>
      </c>
      <c r="AN64">
        <v>1.127284</v>
      </c>
      <c r="AO64">
        <v>4.2507989999999998</v>
      </c>
      <c r="AP64">
        <v>7.4085349999999996</v>
      </c>
      <c r="AQ64">
        <v>0</v>
      </c>
      <c r="AR64">
        <v>33.520586000000002</v>
      </c>
      <c r="AS64">
        <v>36.522672</v>
      </c>
      <c r="AT64">
        <v>14.458500000000001</v>
      </c>
      <c r="AU64">
        <v>0</v>
      </c>
      <c r="AV64">
        <v>0</v>
      </c>
      <c r="AW64">
        <v>0</v>
      </c>
      <c r="AX64">
        <v>0</v>
      </c>
      <c r="AY64">
        <v>8.0395529999999997</v>
      </c>
      <c r="AZ64">
        <v>9.8655869999999997</v>
      </c>
      <c r="BA64">
        <v>6.5020020000000001</v>
      </c>
      <c r="BB64">
        <v>5.1646739999999998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1862.6575049999999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230.17931999999999</v>
      </c>
      <c r="L65">
        <v>115.66800000000001</v>
      </c>
      <c r="M65">
        <v>60.914624000000003</v>
      </c>
      <c r="N65">
        <v>104.39392100000001</v>
      </c>
      <c r="O65">
        <v>89.307263000000006</v>
      </c>
      <c r="P65">
        <v>123.699986</v>
      </c>
      <c r="Q65">
        <v>12.231890999999999</v>
      </c>
      <c r="R65">
        <v>13.012650000000001</v>
      </c>
      <c r="S65">
        <v>14.853699000000001</v>
      </c>
      <c r="T65">
        <v>1.648269</v>
      </c>
      <c r="U65">
        <v>268.92809999999997</v>
      </c>
      <c r="V65">
        <v>7.7111999999999998</v>
      </c>
      <c r="W65">
        <v>24.598728000000001</v>
      </c>
      <c r="X65">
        <v>42.520521000000002</v>
      </c>
      <c r="Y65">
        <v>0</v>
      </c>
      <c r="Z65">
        <v>6.285399</v>
      </c>
      <c r="AA65">
        <v>40.626533999999999</v>
      </c>
      <c r="AB65">
        <v>46.748984999999998</v>
      </c>
      <c r="AC65">
        <v>33.573844999999999</v>
      </c>
      <c r="AD65">
        <v>41.964481999999997</v>
      </c>
      <c r="AE65">
        <v>57.039171000000003</v>
      </c>
      <c r="AF65">
        <v>0</v>
      </c>
      <c r="AG65">
        <v>47.719130999999997</v>
      </c>
      <c r="AH65">
        <v>173.46580900000001</v>
      </c>
      <c r="AI65">
        <v>0</v>
      </c>
      <c r="AJ65">
        <v>0</v>
      </c>
      <c r="AK65">
        <v>65.698229999999995</v>
      </c>
      <c r="AL65">
        <v>76.163522</v>
      </c>
      <c r="AM65">
        <v>0</v>
      </c>
      <c r="AN65">
        <v>1.127284</v>
      </c>
      <c r="AO65">
        <v>4.2507989999999998</v>
      </c>
      <c r="AP65">
        <v>7.4085349999999996</v>
      </c>
      <c r="AQ65">
        <v>0</v>
      </c>
      <c r="AR65">
        <v>33.520586000000002</v>
      </c>
      <c r="AS65">
        <v>36.522672</v>
      </c>
      <c r="AT65">
        <v>14.458500000000001</v>
      </c>
      <c r="AU65">
        <v>0</v>
      </c>
      <c r="AV65">
        <v>0</v>
      </c>
      <c r="AW65">
        <v>0</v>
      </c>
      <c r="AX65">
        <v>0</v>
      </c>
      <c r="AY65">
        <v>8.0395529999999997</v>
      </c>
      <c r="AZ65">
        <v>9.8655869999999997</v>
      </c>
      <c r="BA65">
        <v>6.5020020000000001</v>
      </c>
      <c r="BB65">
        <v>5.1646739999999998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1825.813472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230.17931999999999</v>
      </c>
      <c r="L66">
        <v>115.66800000000001</v>
      </c>
      <c r="M66">
        <v>60.914624000000003</v>
      </c>
      <c r="N66">
        <v>116.169099</v>
      </c>
      <c r="O66">
        <v>89.307263000000006</v>
      </c>
      <c r="P66">
        <v>123.699986</v>
      </c>
      <c r="Q66">
        <v>12.231890999999999</v>
      </c>
      <c r="R66">
        <v>13.012650000000001</v>
      </c>
      <c r="S66">
        <v>14.853699000000001</v>
      </c>
      <c r="T66">
        <v>1.648269</v>
      </c>
      <c r="U66">
        <v>268.92809999999997</v>
      </c>
      <c r="V66">
        <v>7.7111999999999998</v>
      </c>
      <c r="W66">
        <v>24.598728000000001</v>
      </c>
      <c r="X66">
        <v>42.520521000000002</v>
      </c>
      <c r="Y66">
        <v>0</v>
      </c>
      <c r="Z66">
        <v>6.285399</v>
      </c>
      <c r="AA66">
        <v>40.626533999999999</v>
      </c>
      <c r="AB66">
        <v>46.748984999999998</v>
      </c>
      <c r="AC66">
        <v>33.573844999999999</v>
      </c>
      <c r="AD66">
        <v>41.964481999999997</v>
      </c>
      <c r="AE66">
        <v>57.039171000000003</v>
      </c>
      <c r="AF66">
        <v>0</v>
      </c>
      <c r="AG66">
        <v>47.719130999999997</v>
      </c>
      <c r="AH66">
        <v>173.46580900000001</v>
      </c>
      <c r="AI66">
        <v>0</v>
      </c>
      <c r="AJ66">
        <v>0</v>
      </c>
      <c r="AK66">
        <v>65.698229999999995</v>
      </c>
      <c r="AL66">
        <v>76.163522</v>
      </c>
      <c r="AM66">
        <v>0</v>
      </c>
      <c r="AN66">
        <v>1.127284</v>
      </c>
      <c r="AO66">
        <v>4.2507989999999998</v>
      </c>
      <c r="AP66">
        <v>7.4085349999999996</v>
      </c>
      <c r="AQ66">
        <v>0</v>
      </c>
      <c r="AR66">
        <v>33.520586000000002</v>
      </c>
      <c r="AS66">
        <v>36.522672</v>
      </c>
      <c r="AT66">
        <v>14.458500000000001</v>
      </c>
      <c r="AU66">
        <v>0</v>
      </c>
      <c r="AV66">
        <v>0</v>
      </c>
      <c r="AW66">
        <v>0</v>
      </c>
      <c r="AX66">
        <v>0</v>
      </c>
      <c r="AY66">
        <v>8.0395529999999997</v>
      </c>
      <c r="AZ66">
        <v>9.8655869999999997</v>
      </c>
      <c r="BA66">
        <v>6.5020020000000001</v>
      </c>
      <c r="BB66">
        <v>5.1646739999999998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1837.5886499999999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230.17931999999999</v>
      </c>
      <c r="L67">
        <v>115.66800000000001</v>
      </c>
      <c r="M67">
        <v>90.908300999999994</v>
      </c>
      <c r="N67">
        <v>117.048498</v>
      </c>
      <c r="O67">
        <v>122.70688</v>
      </c>
      <c r="P67">
        <v>138.43223399999999</v>
      </c>
      <c r="Q67">
        <v>12.231890999999999</v>
      </c>
      <c r="R67">
        <v>13.012650000000001</v>
      </c>
      <c r="S67">
        <v>14.853699000000001</v>
      </c>
      <c r="T67">
        <v>1.648269</v>
      </c>
      <c r="U67">
        <v>268.92809999999997</v>
      </c>
      <c r="V67">
        <v>7.7111999999999998</v>
      </c>
      <c r="W67">
        <v>26.19032</v>
      </c>
      <c r="X67">
        <v>42.520521000000002</v>
      </c>
      <c r="Y67">
        <v>0</v>
      </c>
      <c r="Z67">
        <v>6.285399</v>
      </c>
      <c r="AA67">
        <v>40.626533999999999</v>
      </c>
      <c r="AB67">
        <v>46.748984999999998</v>
      </c>
      <c r="AC67">
        <v>33.573844999999999</v>
      </c>
      <c r="AD67">
        <v>41.964481999999997</v>
      </c>
      <c r="AE67">
        <v>57.039171000000003</v>
      </c>
      <c r="AF67">
        <v>0</v>
      </c>
      <c r="AG67">
        <v>47.719130999999997</v>
      </c>
      <c r="AH67">
        <v>173.46580900000001</v>
      </c>
      <c r="AI67">
        <v>16.177343</v>
      </c>
      <c r="AJ67">
        <v>0</v>
      </c>
      <c r="AK67">
        <v>65.698229999999995</v>
      </c>
      <c r="AL67">
        <v>76.163522</v>
      </c>
      <c r="AM67">
        <v>0</v>
      </c>
      <c r="AN67">
        <v>1.127284</v>
      </c>
      <c r="AO67">
        <v>4.2507989999999998</v>
      </c>
      <c r="AP67">
        <v>7.4085349999999996</v>
      </c>
      <c r="AQ67">
        <v>0</v>
      </c>
      <c r="AR67">
        <v>33.520586000000002</v>
      </c>
      <c r="AS67">
        <v>36.522672</v>
      </c>
      <c r="AT67">
        <v>14.458500000000001</v>
      </c>
      <c r="AU67">
        <v>0</v>
      </c>
      <c r="AV67">
        <v>0</v>
      </c>
      <c r="AW67">
        <v>0</v>
      </c>
      <c r="AX67">
        <v>0</v>
      </c>
      <c r="AY67">
        <v>8.0395529999999997</v>
      </c>
      <c r="AZ67">
        <v>9.8655869999999997</v>
      </c>
      <c r="BA67">
        <v>6.5020020000000001</v>
      </c>
      <c r="BB67">
        <v>5.1646739999999998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1934.3625259999999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230.17931999999999</v>
      </c>
      <c r="L68">
        <v>115.66800000000001</v>
      </c>
      <c r="M68">
        <v>90.908300999999994</v>
      </c>
      <c r="N68">
        <v>117.048498</v>
      </c>
      <c r="O68">
        <v>122.70688</v>
      </c>
      <c r="P68">
        <v>138.43223399999999</v>
      </c>
      <c r="Q68">
        <v>12.231890999999999</v>
      </c>
      <c r="R68">
        <v>13.012650000000001</v>
      </c>
      <c r="S68">
        <v>14.853699000000001</v>
      </c>
      <c r="T68">
        <v>1.648269</v>
      </c>
      <c r="U68">
        <v>268.92809999999997</v>
      </c>
      <c r="V68">
        <v>7.7111999999999998</v>
      </c>
      <c r="W68">
        <v>26.19032</v>
      </c>
      <c r="X68">
        <v>42.520521000000002</v>
      </c>
      <c r="Y68">
        <v>0</v>
      </c>
      <c r="Z68">
        <v>6.285399</v>
      </c>
      <c r="AA68">
        <v>40.626533999999999</v>
      </c>
      <c r="AB68">
        <v>46.748984999999998</v>
      </c>
      <c r="AC68">
        <v>33.573844999999999</v>
      </c>
      <c r="AD68">
        <v>41.964481999999997</v>
      </c>
      <c r="AE68">
        <v>57.039171000000003</v>
      </c>
      <c r="AF68">
        <v>0</v>
      </c>
      <c r="AG68">
        <v>47.719130999999997</v>
      </c>
      <c r="AH68">
        <v>173.46580900000001</v>
      </c>
      <c r="AI68">
        <v>16.177343</v>
      </c>
      <c r="AJ68">
        <v>0</v>
      </c>
      <c r="AK68">
        <v>65.698229999999995</v>
      </c>
      <c r="AL68">
        <v>76.163522</v>
      </c>
      <c r="AM68">
        <v>0</v>
      </c>
      <c r="AN68">
        <v>1.127284</v>
      </c>
      <c r="AO68">
        <v>4.2507989999999998</v>
      </c>
      <c r="AP68">
        <v>7.4085349999999996</v>
      </c>
      <c r="AQ68">
        <v>0</v>
      </c>
      <c r="AR68">
        <v>33.520586000000002</v>
      </c>
      <c r="AS68">
        <v>36.522672</v>
      </c>
      <c r="AT68">
        <v>14.458500000000001</v>
      </c>
      <c r="AU68">
        <v>0</v>
      </c>
      <c r="AV68">
        <v>0</v>
      </c>
      <c r="AW68">
        <v>0</v>
      </c>
      <c r="AX68">
        <v>0</v>
      </c>
      <c r="AY68">
        <v>8.0395529999999997</v>
      </c>
      <c r="AZ68">
        <v>9.8655869999999997</v>
      </c>
      <c r="BA68">
        <v>6.5020020000000001</v>
      </c>
      <c r="BB68">
        <v>5.1646739999999998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1934.3625259999999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230.17931999999999</v>
      </c>
      <c r="L69">
        <v>115.66800000000001</v>
      </c>
      <c r="M69">
        <v>90.908300999999994</v>
      </c>
      <c r="N69">
        <v>117.048498</v>
      </c>
      <c r="O69">
        <v>122.70688</v>
      </c>
      <c r="P69">
        <v>138.43223399999999</v>
      </c>
      <c r="Q69">
        <v>12.231890999999999</v>
      </c>
      <c r="R69">
        <v>13.012650000000001</v>
      </c>
      <c r="S69">
        <v>14.853699000000001</v>
      </c>
      <c r="T69">
        <v>1.648269</v>
      </c>
      <c r="U69">
        <v>268.92809999999997</v>
      </c>
      <c r="V69">
        <v>7.7111999999999998</v>
      </c>
      <c r="W69">
        <v>26.19032</v>
      </c>
      <c r="X69">
        <v>42.520521000000002</v>
      </c>
      <c r="Y69">
        <v>0</v>
      </c>
      <c r="Z69">
        <v>6.285399</v>
      </c>
      <c r="AA69">
        <v>40.626533999999999</v>
      </c>
      <c r="AB69">
        <v>46.748984999999998</v>
      </c>
      <c r="AC69">
        <v>33.573844999999999</v>
      </c>
      <c r="AD69">
        <v>41.964481999999997</v>
      </c>
      <c r="AE69">
        <v>57.039171000000003</v>
      </c>
      <c r="AF69">
        <v>0</v>
      </c>
      <c r="AG69">
        <v>47.719130999999997</v>
      </c>
      <c r="AH69">
        <v>173.46580900000001</v>
      </c>
      <c r="AI69">
        <v>16.177343</v>
      </c>
      <c r="AJ69">
        <v>0</v>
      </c>
      <c r="AK69">
        <v>65.698229999999995</v>
      </c>
      <c r="AL69">
        <v>80.643730000000005</v>
      </c>
      <c r="AM69">
        <v>0</v>
      </c>
      <c r="AN69">
        <v>1.127284</v>
      </c>
      <c r="AO69">
        <v>4.2507989999999998</v>
      </c>
      <c r="AP69">
        <v>7.4085349999999996</v>
      </c>
      <c r="AQ69">
        <v>0</v>
      </c>
      <c r="AR69">
        <v>33.520586000000002</v>
      </c>
      <c r="AS69">
        <v>36.522672</v>
      </c>
      <c r="AT69">
        <v>14.458500000000001</v>
      </c>
      <c r="AU69">
        <v>0</v>
      </c>
      <c r="AV69">
        <v>0</v>
      </c>
      <c r="AW69">
        <v>0</v>
      </c>
      <c r="AX69">
        <v>0</v>
      </c>
      <c r="AY69">
        <v>8.0395529999999997</v>
      </c>
      <c r="AZ69">
        <v>9.8655869999999997</v>
      </c>
      <c r="BA69">
        <v>6.5020020000000001</v>
      </c>
      <c r="BB69">
        <v>5.1646739999999998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1938.8427339999998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230.17931999999999</v>
      </c>
      <c r="L70">
        <v>115.66800000000001</v>
      </c>
      <c r="M70">
        <v>90.908300999999994</v>
      </c>
      <c r="N70">
        <v>117.048498</v>
      </c>
      <c r="O70">
        <v>122.70688</v>
      </c>
      <c r="P70">
        <v>138.43223399999999</v>
      </c>
      <c r="Q70">
        <v>12.231890999999999</v>
      </c>
      <c r="R70">
        <v>13.012650000000001</v>
      </c>
      <c r="S70">
        <v>14.853699000000001</v>
      </c>
      <c r="T70">
        <v>1.648269</v>
      </c>
      <c r="U70">
        <v>268.92809999999997</v>
      </c>
      <c r="V70">
        <v>7.7111999999999998</v>
      </c>
      <c r="W70">
        <v>26.19032</v>
      </c>
      <c r="X70">
        <v>42.520521000000002</v>
      </c>
      <c r="Y70">
        <v>0</v>
      </c>
      <c r="Z70">
        <v>6.285399</v>
      </c>
      <c r="AA70">
        <v>40.626533999999999</v>
      </c>
      <c r="AB70">
        <v>46.748984999999998</v>
      </c>
      <c r="AC70">
        <v>33.573844999999999</v>
      </c>
      <c r="AD70">
        <v>41.964481999999997</v>
      </c>
      <c r="AE70">
        <v>57.039171000000003</v>
      </c>
      <c r="AF70">
        <v>0</v>
      </c>
      <c r="AG70">
        <v>47.719130999999997</v>
      </c>
      <c r="AH70">
        <v>173.46580900000001</v>
      </c>
      <c r="AI70">
        <v>16.177343</v>
      </c>
      <c r="AJ70">
        <v>0</v>
      </c>
      <c r="AK70">
        <v>65.698229999999995</v>
      </c>
      <c r="AL70">
        <v>80.643730000000005</v>
      </c>
      <c r="AM70">
        <v>0</v>
      </c>
      <c r="AN70">
        <v>1.127284</v>
      </c>
      <c r="AO70">
        <v>4.2507989999999998</v>
      </c>
      <c r="AP70">
        <v>7.4085349999999996</v>
      </c>
      <c r="AQ70">
        <v>0</v>
      </c>
      <c r="AR70">
        <v>33.520586000000002</v>
      </c>
      <c r="AS70">
        <v>36.522672</v>
      </c>
      <c r="AT70">
        <v>14.458500000000001</v>
      </c>
      <c r="AU70">
        <v>0</v>
      </c>
      <c r="AV70">
        <v>0</v>
      </c>
      <c r="AW70">
        <v>0</v>
      </c>
      <c r="AX70">
        <v>0</v>
      </c>
      <c r="AY70">
        <v>8.0395529999999997</v>
      </c>
      <c r="AZ70">
        <v>9.8655869999999997</v>
      </c>
      <c r="BA70">
        <v>6.5020020000000001</v>
      </c>
      <c r="BB70">
        <v>5.1646739999999998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1938.8427339999998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230.17931999999999</v>
      </c>
      <c r="L71">
        <v>115.66800000000001</v>
      </c>
      <c r="M71">
        <v>90.908300999999994</v>
      </c>
      <c r="N71">
        <v>117.048498</v>
      </c>
      <c r="O71">
        <v>122.70688</v>
      </c>
      <c r="P71">
        <v>138.43223399999999</v>
      </c>
      <c r="Q71">
        <v>12.231890999999999</v>
      </c>
      <c r="R71">
        <v>13.012650000000001</v>
      </c>
      <c r="S71">
        <v>14.853699000000001</v>
      </c>
      <c r="T71">
        <v>1.648269</v>
      </c>
      <c r="U71">
        <v>268.92809999999997</v>
      </c>
      <c r="V71">
        <v>8.3657889999999995</v>
      </c>
      <c r="W71">
        <v>28.242559</v>
      </c>
      <c r="X71">
        <v>60.447603000000001</v>
      </c>
      <c r="Y71">
        <v>0</v>
      </c>
      <c r="Z71">
        <v>6.285399</v>
      </c>
      <c r="AA71">
        <v>40.626533999999999</v>
      </c>
      <c r="AB71">
        <v>46.748984999999998</v>
      </c>
      <c r="AC71">
        <v>33.573844999999999</v>
      </c>
      <c r="AD71">
        <v>41.964481999999997</v>
      </c>
      <c r="AE71">
        <v>57.039171000000003</v>
      </c>
      <c r="AF71">
        <v>0</v>
      </c>
      <c r="AG71">
        <v>47.719130999999997</v>
      </c>
      <c r="AH71">
        <v>173.46580900000001</v>
      </c>
      <c r="AI71">
        <v>17.648009999999999</v>
      </c>
      <c r="AJ71">
        <v>0</v>
      </c>
      <c r="AK71">
        <v>65.698229999999995</v>
      </c>
      <c r="AL71">
        <v>80.643730000000005</v>
      </c>
      <c r="AM71">
        <v>0</v>
      </c>
      <c r="AN71">
        <v>1.127284</v>
      </c>
      <c r="AO71">
        <v>4.6758790000000001</v>
      </c>
      <c r="AP71">
        <v>7.4085349999999996</v>
      </c>
      <c r="AQ71">
        <v>0</v>
      </c>
      <c r="AR71">
        <v>33.520586000000002</v>
      </c>
      <c r="AS71">
        <v>36.522672</v>
      </c>
      <c r="AT71">
        <v>14.458500000000001</v>
      </c>
      <c r="AU71">
        <v>0</v>
      </c>
      <c r="AV71">
        <v>0</v>
      </c>
      <c r="AW71">
        <v>0</v>
      </c>
      <c r="AX71">
        <v>0</v>
      </c>
      <c r="AY71">
        <v>8.0395529999999997</v>
      </c>
      <c r="AZ71">
        <v>9.8655869999999997</v>
      </c>
      <c r="BA71">
        <v>6.5020020000000001</v>
      </c>
      <c r="BB71">
        <v>5.1646739999999998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1961.3723910000001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230.17931999999999</v>
      </c>
      <c r="L72">
        <v>115.66800000000001</v>
      </c>
      <c r="M72">
        <v>90.908300999999994</v>
      </c>
      <c r="N72">
        <v>117.048498</v>
      </c>
      <c r="O72">
        <v>122.70688</v>
      </c>
      <c r="P72">
        <v>138.43223399999999</v>
      </c>
      <c r="Q72">
        <v>12.231890999999999</v>
      </c>
      <c r="R72">
        <v>13.012650000000001</v>
      </c>
      <c r="S72">
        <v>14.853699000000001</v>
      </c>
      <c r="T72">
        <v>1.648269</v>
      </c>
      <c r="U72">
        <v>268.92809999999997</v>
      </c>
      <c r="V72">
        <v>9.3294920000000001</v>
      </c>
      <c r="W72">
        <v>28.242559</v>
      </c>
      <c r="X72">
        <v>69.918125000000003</v>
      </c>
      <c r="Y72">
        <v>0</v>
      </c>
      <c r="Z72">
        <v>6.285399</v>
      </c>
      <c r="AA72">
        <v>40.626533999999999</v>
      </c>
      <c r="AB72">
        <v>46.748984999999998</v>
      </c>
      <c r="AC72">
        <v>33.573844999999999</v>
      </c>
      <c r="AD72">
        <v>41.964481999999997</v>
      </c>
      <c r="AE72">
        <v>57.039171000000003</v>
      </c>
      <c r="AF72">
        <v>0</v>
      </c>
      <c r="AG72">
        <v>47.719130999999997</v>
      </c>
      <c r="AH72">
        <v>173.46580900000001</v>
      </c>
      <c r="AI72">
        <v>17.648009999999999</v>
      </c>
      <c r="AJ72">
        <v>0</v>
      </c>
      <c r="AK72">
        <v>65.698229999999995</v>
      </c>
      <c r="AL72">
        <v>80.643730000000005</v>
      </c>
      <c r="AM72">
        <v>0</v>
      </c>
      <c r="AN72">
        <v>1.127284</v>
      </c>
      <c r="AO72">
        <v>4.6758790000000001</v>
      </c>
      <c r="AP72">
        <v>7.4085349999999996</v>
      </c>
      <c r="AQ72">
        <v>0</v>
      </c>
      <c r="AR72">
        <v>33.520586000000002</v>
      </c>
      <c r="AS72">
        <v>36.522672</v>
      </c>
      <c r="AT72">
        <v>14.458500000000001</v>
      </c>
      <c r="AU72">
        <v>0</v>
      </c>
      <c r="AV72">
        <v>0</v>
      </c>
      <c r="AW72">
        <v>0</v>
      </c>
      <c r="AX72">
        <v>0</v>
      </c>
      <c r="AY72">
        <v>8.0395529999999997</v>
      </c>
      <c r="AZ72">
        <v>9.8655869999999997</v>
      </c>
      <c r="BA72">
        <v>6.5020020000000001</v>
      </c>
      <c r="BB72">
        <v>5.1646739999999998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1971.8066160000001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230.198598</v>
      </c>
      <c r="L73">
        <v>115.66800000000001</v>
      </c>
      <c r="M73">
        <v>90.908300999999994</v>
      </c>
      <c r="N73">
        <v>117.048498</v>
      </c>
      <c r="O73">
        <v>122.70688</v>
      </c>
      <c r="P73">
        <v>138.43223399999999</v>
      </c>
      <c r="Q73">
        <v>16.057127999999999</v>
      </c>
      <c r="R73">
        <v>15.335067</v>
      </c>
      <c r="S73">
        <v>18.339500000000001</v>
      </c>
      <c r="T73">
        <v>1.648269</v>
      </c>
      <c r="U73">
        <v>268.92809999999997</v>
      </c>
      <c r="V73">
        <v>9.3294920000000001</v>
      </c>
      <c r="W73">
        <v>28.242559</v>
      </c>
      <c r="X73">
        <v>69.918125000000003</v>
      </c>
      <c r="Y73">
        <v>0</v>
      </c>
      <c r="Z73">
        <v>6.285399</v>
      </c>
      <c r="AA73">
        <v>40.626533999999999</v>
      </c>
      <c r="AB73">
        <v>46.748984999999998</v>
      </c>
      <c r="AC73">
        <v>33.573844999999999</v>
      </c>
      <c r="AD73">
        <v>41.964481999999997</v>
      </c>
      <c r="AE73">
        <v>57.039171000000003</v>
      </c>
      <c r="AF73">
        <v>0</v>
      </c>
      <c r="AG73">
        <v>47.719130999999997</v>
      </c>
      <c r="AH73">
        <v>173.46580900000001</v>
      </c>
      <c r="AI73">
        <v>16.177343</v>
      </c>
      <c r="AJ73">
        <v>0</v>
      </c>
      <c r="AK73">
        <v>65.698229999999995</v>
      </c>
      <c r="AL73">
        <v>80.643730000000005</v>
      </c>
      <c r="AM73">
        <v>0</v>
      </c>
      <c r="AN73">
        <v>1.127284</v>
      </c>
      <c r="AO73">
        <v>4.6758790000000001</v>
      </c>
      <c r="AP73">
        <v>7.4085349999999996</v>
      </c>
      <c r="AQ73">
        <v>0</v>
      </c>
      <c r="AR73">
        <v>33.520586000000002</v>
      </c>
      <c r="AS73">
        <v>36.522672</v>
      </c>
      <c r="AT73">
        <v>14.458500000000001</v>
      </c>
      <c r="AU73">
        <v>0</v>
      </c>
      <c r="AV73">
        <v>0</v>
      </c>
      <c r="AW73">
        <v>0</v>
      </c>
      <c r="AX73">
        <v>0</v>
      </c>
      <c r="AY73">
        <v>8.0395529999999997</v>
      </c>
      <c r="AZ73">
        <v>9.8655869999999997</v>
      </c>
      <c r="BA73">
        <v>6.5020020000000001</v>
      </c>
      <c r="BB73">
        <v>5.1646739999999998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1979.9886820000002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230.198598</v>
      </c>
      <c r="L74">
        <v>115.66800000000001</v>
      </c>
      <c r="M74">
        <v>90.908300999999994</v>
      </c>
      <c r="N74">
        <v>117.048498</v>
      </c>
      <c r="O74">
        <v>122.70688</v>
      </c>
      <c r="P74">
        <v>138.43223399999999</v>
      </c>
      <c r="Q74">
        <v>16.057127999999999</v>
      </c>
      <c r="R74">
        <v>15.593685000000001</v>
      </c>
      <c r="S74">
        <v>19.852965999999999</v>
      </c>
      <c r="T74">
        <v>1.648269</v>
      </c>
      <c r="U74">
        <v>268.92809999999997</v>
      </c>
      <c r="V74">
        <v>9.3294920000000001</v>
      </c>
      <c r="W74">
        <v>28.242559</v>
      </c>
      <c r="X74">
        <v>69.918125000000003</v>
      </c>
      <c r="Y74">
        <v>0</v>
      </c>
      <c r="Z74">
        <v>6.285399</v>
      </c>
      <c r="AA74">
        <v>40.626533999999999</v>
      </c>
      <c r="AB74">
        <v>46.748984999999998</v>
      </c>
      <c r="AC74">
        <v>33.573844999999999</v>
      </c>
      <c r="AD74">
        <v>41.964481999999997</v>
      </c>
      <c r="AE74">
        <v>57.039171000000003</v>
      </c>
      <c r="AF74">
        <v>0</v>
      </c>
      <c r="AG74">
        <v>47.719130999999997</v>
      </c>
      <c r="AH74">
        <v>173.46580900000001</v>
      </c>
      <c r="AI74">
        <v>16.177343</v>
      </c>
      <c r="AJ74">
        <v>0</v>
      </c>
      <c r="AK74">
        <v>65.698229999999995</v>
      </c>
      <c r="AL74">
        <v>80.643730000000005</v>
      </c>
      <c r="AM74">
        <v>0</v>
      </c>
      <c r="AN74">
        <v>1.127284</v>
      </c>
      <c r="AO74">
        <v>4.6758790000000001</v>
      </c>
      <c r="AP74">
        <v>7.4085349999999996</v>
      </c>
      <c r="AQ74">
        <v>0</v>
      </c>
      <c r="AR74">
        <v>33.520586000000002</v>
      </c>
      <c r="AS74">
        <v>36.522672</v>
      </c>
      <c r="AT74">
        <v>14.458500000000001</v>
      </c>
      <c r="AU74">
        <v>0</v>
      </c>
      <c r="AV74">
        <v>0</v>
      </c>
      <c r="AW74">
        <v>0</v>
      </c>
      <c r="AX74">
        <v>0</v>
      </c>
      <c r="AY74">
        <v>8.0395529999999997</v>
      </c>
      <c r="AZ74">
        <v>9.8655869999999997</v>
      </c>
      <c r="BA74">
        <v>6.5020020000000001</v>
      </c>
      <c r="BB74">
        <v>5.1646739999999998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1981.7607660000003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282.14721600000001</v>
      </c>
      <c r="L75">
        <v>153.26009999999999</v>
      </c>
      <c r="M75">
        <v>90.908300999999994</v>
      </c>
      <c r="N75">
        <v>117.048498</v>
      </c>
      <c r="O75">
        <v>122.70688</v>
      </c>
      <c r="P75">
        <v>138.43223399999999</v>
      </c>
      <c r="Q75">
        <v>16.057127999999999</v>
      </c>
      <c r="R75">
        <v>15.593685000000001</v>
      </c>
      <c r="S75">
        <v>19.852965999999999</v>
      </c>
      <c r="T75">
        <v>1.648269</v>
      </c>
      <c r="U75">
        <v>268.92809999999997</v>
      </c>
      <c r="V75">
        <v>10.567332</v>
      </c>
      <c r="W75">
        <v>31.008759000000001</v>
      </c>
      <c r="X75">
        <v>105.736746</v>
      </c>
      <c r="Y75">
        <v>0</v>
      </c>
      <c r="Z75">
        <v>6.285399</v>
      </c>
      <c r="AA75">
        <v>40.626533999999999</v>
      </c>
      <c r="AB75">
        <v>46.748984999999998</v>
      </c>
      <c r="AC75">
        <v>33.573844999999999</v>
      </c>
      <c r="AD75">
        <v>41.964481999999997</v>
      </c>
      <c r="AE75">
        <v>57.039171000000003</v>
      </c>
      <c r="AF75">
        <v>0</v>
      </c>
      <c r="AG75">
        <v>47.719130999999997</v>
      </c>
      <c r="AH75">
        <v>173.46580900000001</v>
      </c>
      <c r="AI75">
        <v>17.648009999999999</v>
      </c>
      <c r="AJ75">
        <v>0</v>
      </c>
      <c r="AK75">
        <v>65.698229999999995</v>
      </c>
      <c r="AL75">
        <v>80.643730000000005</v>
      </c>
      <c r="AM75">
        <v>0</v>
      </c>
      <c r="AN75">
        <v>1.127284</v>
      </c>
      <c r="AO75">
        <v>4.2507989999999998</v>
      </c>
      <c r="AP75">
        <v>7.4085349999999996</v>
      </c>
      <c r="AQ75">
        <v>0</v>
      </c>
      <c r="AR75">
        <v>33.520586000000002</v>
      </c>
      <c r="AS75">
        <v>36.522672</v>
      </c>
      <c r="AT75">
        <v>14.458500000000001</v>
      </c>
      <c r="AU75">
        <v>0</v>
      </c>
      <c r="AV75">
        <v>0</v>
      </c>
      <c r="AW75">
        <v>0</v>
      </c>
      <c r="AX75">
        <v>0</v>
      </c>
      <c r="AY75">
        <v>8.0395529999999997</v>
      </c>
      <c r="AZ75">
        <v>9.8655869999999997</v>
      </c>
      <c r="BA75">
        <v>6.5020020000000001</v>
      </c>
      <c r="BB75">
        <v>5.1646739999999998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2112.1697320000003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271.276478</v>
      </c>
      <c r="L76">
        <v>115.66800000000001</v>
      </c>
      <c r="M76">
        <v>90.908300999999994</v>
      </c>
      <c r="N76">
        <v>117.048498</v>
      </c>
      <c r="O76">
        <v>122.70688</v>
      </c>
      <c r="P76">
        <v>138.43223399999999</v>
      </c>
      <c r="Q76">
        <v>18.954803999999999</v>
      </c>
      <c r="R76">
        <v>18.341667999999999</v>
      </c>
      <c r="S76">
        <v>23.405709000000002</v>
      </c>
      <c r="T76">
        <v>1.648269</v>
      </c>
      <c r="U76">
        <v>268.92809999999997</v>
      </c>
      <c r="V76">
        <v>12.460335000000001</v>
      </c>
      <c r="W76">
        <v>31.008759000000001</v>
      </c>
      <c r="X76">
        <v>109.24466700000001</v>
      </c>
      <c r="Y76">
        <v>0</v>
      </c>
      <c r="Z76">
        <v>12.570798</v>
      </c>
      <c r="AA76">
        <v>40.626533999999999</v>
      </c>
      <c r="AB76">
        <v>46.748984999999998</v>
      </c>
      <c r="AC76">
        <v>33.573844999999999</v>
      </c>
      <c r="AD76">
        <v>41.964481999999997</v>
      </c>
      <c r="AE76">
        <v>57.039171000000003</v>
      </c>
      <c r="AF76">
        <v>0</v>
      </c>
      <c r="AG76">
        <v>47.719130999999997</v>
      </c>
      <c r="AH76">
        <v>173.46580900000001</v>
      </c>
      <c r="AI76">
        <v>76.474711999999997</v>
      </c>
      <c r="AJ76">
        <v>0</v>
      </c>
      <c r="AK76">
        <v>65.698229999999995</v>
      </c>
      <c r="AL76">
        <v>80.643730000000005</v>
      </c>
      <c r="AM76">
        <v>5.961157</v>
      </c>
      <c r="AN76">
        <v>1.127284</v>
      </c>
      <c r="AO76">
        <v>3.9674119999999999</v>
      </c>
      <c r="AP76">
        <v>7.4085349999999996</v>
      </c>
      <c r="AQ76">
        <v>0</v>
      </c>
      <c r="AR76">
        <v>33.520586000000002</v>
      </c>
      <c r="AS76">
        <v>36.522672</v>
      </c>
      <c r="AT76">
        <v>14.458500000000001</v>
      </c>
      <c r="AU76">
        <v>0</v>
      </c>
      <c r="AV76">
        <v>0</v>
      </c>
      <c r="AW76">
        <v>0</v>
      </c>
      <c r="AX76">
        <v>0</v>
      </c>
      <c r="AY76">
        <v>8.0395529999999997</v>
      </c>
      <c r="AZ76">
        <v>9.8655869999999997</v>
      </c>
      <c r="BA76">
        <v>6.5020020000000001</v>
      </c>
      <c r="BB76">
        <v>5.1646739999999998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2149.0960909999999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267.44619999999998</v>
      </c>
      <c r="L77">
        <v>115.66800000000001</v>
      </c>
      <c r="M77">
        <v>90.908300999999994</v>
      </c>
      <c r="N77">
        <v>117.048498</v>
      </c>
      <c r="O77">
        <v>122.70688</v>
      </c>
      <c r="P77">
        <v>138.43223399999999</v>
      </c>
      <c r="Q77">
        <v>21.405135000000001</v>
      </c>
      <c r="R77">
        <v>20.518924999999999</v>
      </c>
      <c r="S77">
        <v>26.013539999999999</v>
      </c>
      <c r="T77">
        <v>1.648269</v>
      </c>
      <c r="U77">
        <v>268.92809999999997</v>
      </c>
      <c r="V77">
        <v>12.460335000000001</v>
      </c>
      <c r="W77">
        <v>32.803733999999999</v>
      </c>
      <c r="X77">
        <v>113.708102</v>
      </c>
      <c r="Y77">
        <v>0</v>
      </c>
      <c r="Z77">
        <v>6.285399</v>
      </c>
      <c r="AA77">
        <v>40.626533999999999</v>
      </c>
      <c r="AB77">
        <v>46.748984999999998</v>
      </c>
      <c r="AC77">
        <v>33.573844999999999</v>
      </c>
      <c r="AD77">
        <v>41.964481999999997</v>
      </c>
      <c r="AE77">
        <v>57.039171000000003</v>
      </c>
      <c r="AF77">
        <v>0</v>
      </c>
      <c r="AG77">
        <v>47.719130999999997</v>
      </c>
      <c r="AH77">
        <v>173.46580900000001</v>
      </c>
      <c r="AI77">
        <v>76.474711999999997</v>
      </c>
      <c r="AJ77">
        <v>0</v>
      </c>
      <c r="AK77">
        <v>65.698229999999995</v>
      </c>
      <c r="AL77">
        <v>80.643730000000005</v>
      </c>
      <c r="AM77">
        <v>10.852361</v>
      </c>
      <c r="AN77">
        <v>1.127284</v>
      </c>
      <c r="AO77">
        <v>3.400639</v>
      </c>
      <c r="AP77">
        <v>7.4085349999999996</v>
      </c>
      <c r="AQ77">
        <v>0</v>
      </c>
      <c r="AR77">
        <v>33.520586000000002</v>
      </c>
      <c r="AS77">
        <v>36.522672</v>
      </c>
      <c r="AT77">
        <v>14.458500000000001</v>
      </c>
      <c r="AU77">
        <v>0</v>
      </c>
      <c r="AV77">
        <v>0</v>
      </c>
      <c r="AW77">
        <v>0</v>
      </c>
      <c r="AX77">
        <v>0</v>
      </c>
      <c r="AY77">
        <v>8.0395529999999997</v>
      </c>
      <c r="AZ77">
        <v>9.8655869999999997</v>
      </c>
      <c r="BA77">
        <v>6.5020020000000001</v>
      </c>
      <c r="BB77">
        <v>5.1646739999999998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2156.7986740000001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277.08519999999999</v>
      </c>
      <c r="L78">
        <v>115.66800000000001</v>
      </c>
      <c r="M78">
        <v>90.908300999999994</v>
      </c>
      <c r="N78">
        <v>117.048498</v>
      </c>
      <c r="O78">
        <v>122.70688</v>
      </c>
      <c r="P78">
        <v>138.43223399999999</v>
      </c>
      <c r="Q78">
        <v>21.405135000000001</v>
      </c>
      <c r="R78">
        <v>20.518924999999999</v>
      </c>
      <c r="S78">
        <v>26.013539999999999</v>
      </c>
      <c r="T78">
        <v>1.648269</v>
      </c>
      <c r="U78">
        <v>268.92809999999997</v>
      </c>
      <c r="V78">
        <v>12.460335000000001</v>
      </c>
      <c r="W78">
        <v>33.164521999999998</v>
      </c>
      <c r="X78">
        <v>113.708102</v>
      </c>
      <c r="Y78">
        <v>0</v>
      </c>
      <c r="Z78">
        <v>18.951623000000001</v>
      </c>
      <c r="AA78">
        <v>40.626533999999999</v>
      </c>
      <c r="AB78">
        <v>48.263122000000003</v>
      </c>
      <c r="AC78">
        <v>33.573844999999999</v>
      </c>
      <c r="AD78">
        <v>42.803347000000002</v>
      </c>
      <c r="AE78">
        <v>57.039171000000003</v>
      </c>
      <c r="AF78">
        <v>0</v>
      </c>
      <c r="AG78">
        <v>47.719130999999997</v>
      </c>
      <c r="AH78">
        <v>175.452879</v>
      </c>
      <c r="AI78">
        <v>76.474711999999997</v>
      </c>
      <c r="AJ78">
        <v>0</v>
      </c>
      <c r="AK78">
        <v>65.698229999999995</v>
      </c>
      <c r="AL78">
        <v>80.643730000000005</v>
      </c>
      <c r="AM78">
        <v>18.158598000000001</v>
      </c>
      <c r="AN78">
        <v>1.127284</v>
      </c>
      <c r="AO78">
        <v>3.400639</v>
      </c>
      <c r="AP78">
        <v>7.4085349999999996</v>
      </c>
      <c r="AQ78">
        <v>0</v>
      </c>
      <c r="AR78">
        <v>33.520586000000002</v>
      </c>
      <c r="AS78">
        <v>38.044449999999998</v>
      </c>
      <c r="AT78">
        <v>14.458500000000001</v>
      </c>
      <c r="AU78">
        <v>0</v>
      </c>
      <c r="AV78">
        <v>0</v>
      </c>
      <c r="AW78">
        <v>0</v>
      </c>
      <c r="AX78">
        <v>0</v>
      </c>
      <c r="AY78">
        <v>8.185727</v>
      </c>
      <c r="AZ78">
        <v>9.8655869999999997</v>
      </c>
      <c r="BA78">
        <v>6.6727169999999996</v>
      </c>
      <c r="BB78">
        <v>5.1646739999999998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2192.949662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318.97153200000002</v>
      </c>
      <c r="L79">
        <v>161.732404</v>
      </c>
      <c r="M79">
        <v>93.455832999999998</v>
      </c>
      <c r="N79">
        <v>119.889882</v>
      </c>
      <c r="O79">
        <v>125.866158</v>
      </c>
      <c r="P79">
        <v>143.60191800000001</v>
      </c>
      <c r="Q79">
        <v>20.260956</v>
      </c>
      <c r="R79">
        <v>21.137727000000002</v>
      </c>
      <c r="S79">
        <v>26.641213</v>
      </c>
      <c r="T79">
        <v>2.9784510000000002</v>
      </c>
      <c r="U79">
        <v>268.92809999999997</v>
      </c>
      <c r="V79">
        <v>12.460335000000001</v>
      </c>
      <c r="W79">
        <v>34.949278999999997</v>
      </c>
      <c r="X79">
        <v>113.708102</v>
      </c>
      <c r="Y79">
        <v>0</v>
      </c>
      <c r="Z79">
        <v>18.951623000000001</v>
      </c>
      <c r="AA79">
        <v>40.626533999999999</v>
      </c>
      <c r="AB79">
        <v>48.263122000000003</v>
      </c>
      <c r="AC79">
        <v>33.573844999999999</v>
      </c>
      <c r="AD79">
        <v>42.803347000000002</v>
      </c>
      <c r="AE79">
        <v>57.039171000000003</v>
      </c>
      <c r="AF79">
        <v>0</v>
      </c>
      <c r="AG79">
        <v>47.719130999999997</v>
      </c>
      <c r="AH79">
        <v>175.452879</v>
      </c>
      <c r="AI79">
        <v>76.474711999999997</v>
      </c>
      <c r="AJ79">
        <v>0</v>
      </c>
      <c r="AK79">
        <v>65.698229999999995</v>
      </c>
      <c r="AL79">
        <v>80.643730000000005</v>
      </c>
      <c r="AM79">
        <v>18.158598000000001</v>
      </c>
      <c r="AN79">
        <v>1.127284</v>
      </c>
      <c r="AO79">
        <v>3.400639</v>
      </c>
      <c r="AP79">
        <v>7.4085349999999996</v>
      </c>
      <c r="AQ79">
        <v>0</v>
      </c>
      <c r="AR79">
        <v>33.520586000000002</v>
      </c>
      <c r="AS79">
        <v>38.044449999999998</v>
      </c>
      <c r="AT79">
        <v>14.458500000000001</v>
      </c>
      <c r="AU79">
        <v>0</v>
      </c>
      <c r="AV79">
        <v>0</v>
      </c>
      <c r="AW79">
        <v>0</v>
      </c>
      <c r="AX79">
        <v>0</v>
      </c>
      <c r="AY79">
        <v>8.185727</v>
      </c>
      <c r="AZ79">
        <v>9.8655869999999997</v>
      </c>
      <c r="BA79">
        <v>6.6727169999999996</v>
      </c>
      <c r="BB79">
        <v>5.1646739999999998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2297.8355110000002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454.97931399999999</v>
      </c>
      <c r="L80">
        <v>232.14818199999999</v>
      </c>
      <c r="M80">
        <v>93.455832999999998</v>
      </c>
      <c r="N80">
        <v>119.889882</v>
      </c>
      <c r="O80">
        <v>125.866158</v>
      </c>
      <c r="P80">
        <v>143.60191800000001</v>
      </c>
      <c r="Q80">
        <v>20.260956</v>
      </c>
      <c r="R80">
        <v>21.137727000000002</v>
      </c>
      <c r="S80">
        <v>26.641213</v>
      </c>
      <c r="T80">
        <v>2.9784510000000002</v>
      </c>
      <c r="U80">
        <v>268.92809999999997</v>
      </c>
      <c r="V80">
        <v>12.460335000000001</v>
      </c>
      <c r="W80">
        <v>36.587234000000002</v>
      </c>
      <c r="X80">
        <v>113.708102</v>
      </c>
      <c r="Y80">
        <v>0</v>
      </c>
      <c r="Z80">
        <v>18.951623000000001</v>
      </c>
      <c r="AA80">
        <v>40.626533999999999</v>
      </c>
      <c r="AB80">
        <v>48.263122000000003</v>
      </c>
      <c r="AC80">
        <v>33.573844999999999</v>
      </c>
      <c r="AD80">
        <v>42.803347000000002</v>
      </c>
      <c r="AE80">
        <v>57.039171000000003</v>
      </c>
      <c r="AF80">
        <v>0</v>
      </c>
      <c r="AG80">
        <v>47.719130999999997</v>
      </c>
      <c r="AH80">
        <v>175.452879</v>
      </c>
      <c r="AI80">
        <v>76.474711999999997</v>
      </c>
      <c r="AJ80">
        <v>0</v>
      </c>
      <c r="AK80">
        <v>65.698229999999995</v>
      </c>
      <c r="AL80">
        <v>80.643730000000005</v>
      </c>
      <c r="AM80">
        <v>18.158598000000001</v>
      </c>
      <c r="AN80">
        <v>1.127284</v>
      </c>
      <c r="AO80">
        <v>3.400639</v>
      </c>
      <c r="AP80">
        <v>7.4085349999999996</v>
      </c>
      <c r="AQ80">
        <v>0</v>
      </c>
      <c r="AR80">
        <v>33.520586000000002</v>
      </c>
      <c r="AS80">
        <v>38.044449999999998</v>
      </c>
      <c r="AT80">
        <v>14.458500000000001</v>
      </c>
      <c r="AU80">
        <v>0</v>
      </c>
      <c r="AV80">
        <v>0</v>
      </c>
      <c r="AW80">
        <v>0</v>
      </c>
      <c r="AX80">
        <v>0</v>
      </c>
      <c r="AY80">
        <v>8.185727</v>
      </c>
      <c r="AZ80">
        <v>9.8655869999999997</v>
      </c>
      <c r="BA80">
        <v>6.6727169999999996</v>
      </c>
      <c r="BB80">
        <v>5.1646739999999998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2505.8970260000006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505.60988900000001</v>
      </c>
      <c r="L81">
        <v>328.53818200000001</v>
      </c>
      <c r="M81">
        <v>93.455832999999998</v>
      </c>
      <c r="N81">
        <v>119.889882</v>
      </c>
      <c r="O81">
        <v>125.866158</v>
      </c>
      <c r="P81">
        <v>143.60191800000001</v>
      </c>
      <c r="Q81">
        <v>20.260956</v>
      </c>
      <c r="R81">
        <v>21.137727000000002</v>
      </c>
      <c r="S81">
        <v>26.641213</v>
      </c>
      <c r="T81">
        <v>2.9784510000000002</v>
      </c>
      <c r="U81">
        <v>268.92809999999997</v>
      </c>
      <c r="V81">
        <v>12.460335000000001</v>
      </c>
      <c r="W81">
        <v>36.587234000000002</v>
      </c>
      <c r="X81">
        <v>113.708102</v>
      </c>
      <c r="Y81">
        <v>0</v>
      </c>
      <c r="Z81">
        <v>18.951623000000001</v>
      </c>
      <c r="AA81">
        <v>40.626533999999999</v>
      </c>
      <c r="AB81">
        <v>48.263122000000003</v>
      </c>
      <c r="AC81">
        <v>33.573844999999999</v>
      </c>
      <c r="AD81">
        <v>42.803347000000002</v>
      </c>
      <c r="AE81">
        <v>57.039171000000003</v>
      </c>
      <c r="AF81">
        <v>0</v>
      </c>
      <c r="AG81">
        <v>47.719130999999997</v>
      </c>
      <c r="AH81">
        <v>175.452879</v>
      </c>
      <c r="AI81">
        <v>76.474711999999997</v>
      </c>
      <c r="AJ81">
        <v>0</v>
      </c>
      <c r="AK81">
        <v>65.698229999999995</v>
      </c>
      <c r="AL81">
        <v>76.510738000000003</v>
      </c>
      <c r="AM81">
        <v>18.158598000000001</v>
      </c>
      <c r="AN81">
        <v>1.127284</v>
      </c>
      <c r="AO81">
        <v>3.400639</v>
      </c>
      <c r="AP81">
        <v>7.4085349999999996</v>
      </c>
      <c r="AQ81">
        <v>0</v>
      </c>
      <c r="AR81">
        <v>33.520586000000002</v>
      </c>
      <c r="AS81">
        <v>38.044449999999998</v>
      </c>
      <c r="AT81">
        <v>14.458500000000001</v>
      </c>
      <c r="AU81">
        <v>0</v>
      </c>
      <c r="AV81">
        <v>0</v>
      </c>
      <c r="AW81">
        <v>0</v>
      </c>
      <c r="AX81">
        <v>0</v>
      </c>
      <c r="AY81">
        <v>8.185727</v>
      </c>
      <c r="AZ81">
        <v>9.8655869999999997</v>
      </c>
      <c r="BA81">
        <v>6.6727169999999996</v>
      </c>
      <c r="BB81">
        <v>5.1646739999999998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2648.7846090000003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527.07584599999996</v>
      </c>
      <c r="L82">
        <v>407.18991599999998</v>
      </c>
      <c r="M82">
        <v>93.455832999999998</v>
      </c>
      <c r="N82">
        <v>119.889882</v>
      </c>
      <c r="O82">
        <v>125.866158</v>
      </c>
      <c r="P82">
        <v>143.60191800000001</v>
      </c>
      <c r="Q82">
        <v>20.260956</v>
      </c>
      <c r="R82">
        <v>21.137727000000002</v>
      </c>
      <c r="S82">
        <v>26.641213</v>
      </c>
      <c r="T82">
        <v>2.9784510000000002</v>
      </c>
      <c r="U82">
        <v>268.92809999999997</v>
      </c>
      <c r="V82">
        <v>12.460335000000001</v>
      </c>
      <c r="W82">
        <v>37.570990999999999</v>
      </c>
      <c r="X82">
        <v>113.708102</v>
      </c>
      <c r="Y82">
        <v>0</v>
      </c>
      <c r="Z82">
        <v>18.951623000000001</v>
      </c>
      <c r="AA82">
        <v>40.626533999999999</v>
      </c>
      <c r="AB82">
        <v>48.263122000000003</v>
      </c>
      <c r="AC82">
        <v>33.573844999999999</v>
      </c>
      <c r="AD82">
        <v>42.803347000000002</v>
      </c>
      <c r="AE82">
        <v>57.039171000000003</v>
      </c>
      <c r="AF82">
        <v>0</v>
      </c>
      <c r="AG82">
        <v>47.719130999999997</v>
      </c>
      <c r="AH82">
        <v>175.452879</v>
      </c>
      <c r="AI82">
        <v>22.060013000000001</v>
      </c>
      <c r="AJ82">
        <v>0</v>
      </c>
      <c r="AK82">
        <v>65.698229999999995</v>
      </c>
      <c r="AL82">
        <v>76.510738000000003</v>
      </c>
      <c r="AM82">
        <v>18.158598000000001</v>
      </c>
      <c r="AN82">
        <v>1.127284</v>
      </c>
      <c r="AO82">
        <v>3.400639</v>
      </c>
      <c r="AP82">
        <v>7.4085349999999996</v>
      </c>
      <c r="AQ82">
        <v>0</v>
      </c>
      <c r="AR82">
        <v>33.520586000000002</v>
      </c>
      <c r="AS82">
        <v>38.044449999999998</v>
      </c>
      <c r="AT82">
        <v>14.458500000000001</v>
      </c>
      <c r="AU82">
        <v>0</v>
      </c>
      <c r="AV82">
        <v>0</v>
      </c>
      <c r="AW82">
        <v>0</v>
      </c>
      <c r="AX82">
        <v>0</v>
      </c>
      <c r="AY82">
        <v>8.185727</v>
      </c>
      <c r="AZ82">
        <v>9.8655869999999997</v>
      </c>
      <c r="BA82">
        <v>6.6727169999999996</v>
      </c>
      <c r="BB82">
        <v>5.1646739999999998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2695.4713579999998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492.27905600000003</v>
      </c>
      <c r="L83">
        <v>407.18991599999998</v>
      </c>
      <c r="M83">
        <v>93.455832999999998</v>
      </c>
      <c r="N83">
        <v>119.889882</v>
      </c>
      <c r="O83">
        <v>125.866158</v>
      </c>
      <c r="P83">
        <v>143.60191800000001</v>
      </c>
      <c r="Q83">
        <v>20.260956</v>
      </c>
      <c r="R83">
        <v>21.137727000000002</v>
      </c>
      <c r="S83">
        <v>26.641213</v>
      </c>
      <c r="T83">
        <v>2.9784510000000002</v>
      </c>
      <c r="U83">
        <v>268.92809999999997</v>
      </c>
      <c r="V83">
        <v>12.460335000000001</v>
      </c>
      <c r="W83">
        <v>37.570990999999999</v>
      </c>
      <c r="X83">
        <v>113.708102</v>
      </c>
      <c r="Y83">
        <v>0</v>
      </c>
      <c r="Z83">
        <v>18.951623000000001</v>
      </c>
      <c r="AA83">
        <v>40.626533999999999</v>
      </c>
      <c r="AB83">
        <v>48.263122000000003</v>
      </c>
      <c r="AC83">
        <v>33.573844999999999</v>
      </c>
      <c r="AD83">
        <v>42.803347000000002</v>
      </c>
      <c r="AE83">
        <v>57.039171000000003</v>
      </c>
      <c r="AF83">
        <v>0</v>
      </c>
      <c r="AG83">
        <v>47.719130999999997</v>
      </c>
      <c r="AH83">
        <v>175.452879</v>
      </c>
      <c r="AI83">
        <v>22.060013000000001</v>
      </c>
      <c r="AJ83">
        <v>0</v>
      </c>
      <c r="AK83">
        <v>65.698229999999995</v>
      </c>
      <c r="AL83">
        <v>76.510738000000003</v>
      </c>
      <c r="AM83">
        <v>18.158598000000001</v>
      </c>
      <c r="AN83">
        <v>1.127284</v>
      </c>
      <c r="AO83">
        <v>3.1172529999999998</v>
      </c>
      <c r="AP83">
        <v>7.4085349999999996</v>
      </c>
      <c r="AQ83">
        <v>0</v>
      </c>
      <c r="AR83">
        <v>33.520586000000002</v>
      </c>
      <c r="AS83">
        <v>38.044449999999998</v>
      </c>
      <c r="AT83">
        <v>14.458500000000001</v>
      </c>
      <c r="AU83">
        <v>0</v>
      </c>
      <c r="AV83">
        <v>0</v>
      </c>
      <c r="AW83">
        <v>0</v>
      </c>
      <c r="AX83">
        <v>0</v>
      </c>
      <c r="AY83">
        <v>8.185727</v>
      </c>
      <c r="AZ83">
        <v>9.8655869999999997</v>
      </c>
      <c r="BA83">
        <v>6.6727169999999996</v>
      </c>
      <c r="BB83">
        <v>5.1646739999999998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2660.3911819999998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492.27905600000003</v>
      </c>
      <c r="L84">
        <v>407.18991599999998</v>
      </c>
      <c r="M84">
        <v>93.455832999999998</v>
      </c>
      <c r="N84">
        <v>119.889882</v>
      </c>
      <c r="O84">
        <v>125.866158</v>
      </c>
      <c r="P84">
        <v>143.60191800000001</v>
      </c>
      <c r="Q84">
        <v>20.260956</v>
      </c>
      <c r="R84">
        <v>21.137727000000002</v>
      </c>
      <c r="S84">
        <v>26.641213</v>
      </c>
      <c r="T84">
        <v>2.9784510000000002</v>
      </c>
      <c r="U84">
        <v>268.92809999999997</v>
      </c>
      <c r="V84">
        <v>12.460335000000001</v>
      </c>
      <c r="W84">
        <v>37.570990999999999</v>
      </c>
      <c r="X84">
        <v>113.708102</v>
      </c>
      <c r="Y84">
        <v>0</v>
      </c>
      <c r="Z84">
        <v>18.951623000000001</v>
      </c>
      <c r="AA84">
        <v>40.626533999999999</v>
      </c>
      <c r="AB84">
        <v>48.263122000000003</v>
      </c>
      <c r="AC84">
        <v>33.573844999999999</v>
      </c>
      <c r="AD84">
        <v>42.803347000000002</v>
      </c>
      <c r="AE84">
        <v>57.039171000000003</v>
      </c>
      <c r="AF84">
        <v>0</v>
      </c>
      <c r="AG84">
        <v>47.719130999999997</v>
      </c>
      <c r="AH84">
        <v>175.452879</v>
      </c>
      <c r="AI84">
        <v>22.060013000000001</v>
      </c>
      <c r="AJ84">
        <v>0</v>
      </c>
      <c r="AK84">
        <v>65.698229999999995</v>
      </c>
      <c r="AL84">
        <v>76.510738000000003</v>
      </c>
      <c r="AM84">
        <v>18.158598000000001</v>
      </c>
      <c r="AN84">
        <v>1.127284</v>
      </c>
      <c r="AO84">
        <v>3.1172529999999998</v>
      </c>
      <c r="AP84">
        <v>7.4085349999999996</v>
      </c>
      <c r="AQ84">
        <v>0</v>
      </c>
      <c r="AR84">
        <v>33.520586000000002</v>
      </c>
      <c r="AS84">
        <v>38.044449999999998</v>
      </c>
      <c r="AT84">
        <v>14.458500000000001</v>
      </c>
      <c r="AU84">
        <v>0</v>
      </c>
      <c r="AV84">
        <v>0</v>
      </c>
      <c r="AW84">
        <v>0</v>
      </c>
      <c r="AX84">
        <v>0</v>
      </c>
      <c r="AY84">
        <v>8.185727</v>
      </c>
      <c r="AZ84">
        <v>9.8655869999999997</v>
      </c>
      <c r="BA84">
        <v>6.6727169999999996</v>
      </c>
      <c r="BB84">
        <v>5.1646739999999998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2660.3911819999998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492.27905600000003</v>
      </c>
      <c r="L85">
        <v>407.18991599999998</v>
      </c>
      <c r="M85">
        <v>93.455832999999998</v>
      </c>
      <c r="N85">
        <v>119.889882</v>
      </c>
      <c r="O85">
        <v>125.866158</v>
      </c>
      <c r="P85">
        <v>143.60191800000001</v>
      </c>
      <c r="Q85">
        <v>20.260956</v>
      </c>
      <c r="R85">
        <v>21.137727000000002</v>
      </c>
      <c r="S85">
        <v>26.641213</v>
      </c>
      <c r="T85">
        <v>2.9784510000000002</v>
      </c>
      <c r="U85">
        <v>268.92809999999997</v>
      </c>
      <c r="V85">
        <v>12.460335000000001</v>
      </c>
      <c r="W85">
        <v>37.570990999999999</v>
      </c>
      <c r="X85">
        <v>113.708102</v>
      </c>
      <c r="Y85">
        <v>0</v>
      </c>
      <c r="Z85">
        <v>18.951623000000001</v>
      </c>
      <c r="AA85">
        <v>40.626533999999999</v>
      </c>
      <c r="AB85">
        <v>48.263122000000003</v>
      </c>
      <c r="AC85">
        <v>33.573844999999999</v>
      </c>
      <c r="AD85">
        <v>42.803347000000002</v>
      </c>
      <c r="AE85">
        <v>57.039171000000003</v>
      </c>
      <c r="AF85">
        <v>0</v>
      </c>
      <c r="AG85">
        <v>47.719130999999997</v>
      </c>
      <c r="AH85">
        <v>175.452879</v>
      </c>
      <c r="AI85">
        <v>22.060013000000001</v>
      </c>
      <c r="AJ85">
        <v>0</v>
      </c>
      <c r="AK85">
        <v>65.698229999999995</v>
      </c>
      <c r="AL85">
        <v>76.510738000000003</v>
      </c>
      <c r="AM85">
        <v>18.158598000000001</v>
      </c>
      <c r="AN85">
        <v>1.127284</v>
      </c>
      <c r="AO85">
        <v>3.1172529999999998</v>
      </c>
      <c r="AP85">
        <v>7.4085349999999996</v>
      </c>
      <c r="AQ85">
        <v>0</v>
      </c>
      <c r="AR85">
        <v>33.520586000000002</v>
      </c>
      <c r="AS85">
        <v>38.044449999999998</v>
      </c>
      <c r="AT85">
        <v>14.458500000000001</v>
      </c>
      <c r="AU85">
        <v>0</v>
      </c>
      <c r="AV85">
        <v>0</v>
      </c>
      <c r="AW85">
        <v>0</v>
      </c>
      <c r="AX85">
        <v>0</v>
      </c>
      <c r="AY85">
        <v>8.185727</v>
      </c>
      <c r="AZ85">
        <v>9.8655869999999997</v>
      </c>
      <c r="BA85">
        <v>6.6727169999999996</v>
      </c>
      <c r="BB85">
        <v>5.1646739999999998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2660.3911819999998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492.27905600000003</v>
      </c>
      <c r="L86">
        <v>407.18991599999998</v>
      </c>
      <c r="M86">
        <v>46.679721000000001</v>
      </c>
      <c r="N86">
        <v>119.889882</v>
      </c>
      <c r="O86">
        <v>125.866158</v>
      </c>
      <c r="P86">
        <v>143.60191800000001</v>
      </c>
      <c r="Q86">
        <v>20.260956</v>
      </c>
      <c r="R86">
        <v>21.137727000000002</v>
      </c>
      <c r="S86">
        <v>26.641213</v>
      </c>
      <c r="T86">
        <v>2.9784510000000002</v>
      </c>
      <c r="U86">
        <v>268.92809999999997</v>
      </c>
      <c r="V86">
        <v>12.460335000000001</v>
      </c>
      <c r="W86">
        <v>37.570990999999999</v>
      </c>
      <c r="X86">
        <v>113.708102</v>
      </c>
      <c r="Y86">
        <v>0</v>
      </c>
      <c r="Z86">
        <v>3.1808700000000001</v>
      </c>
      <c r="AA86">
        <v>40.626533999999999</v>
      </c>
      <c r="AB86">
        <v>46.748984999999998</v>
      </c>
      <c r="AC86">
        <v>33.573844999999999</v>
      </c>
      <c r="AD86">
        <v>41.964481999999997</v>
      </c>
      <c r="AE86">
        <v>57.039171000000003</v>
      </c>
      <c r="AF86">
        <v>0</v>
      </c>
      <c r="AG86">
        <v>47.719130999999997</v>
      </c>
      <c r="AH86">
        <v>173.46580900000001</v>
      </c>
      <c r="AI86">
        <v>22.060013000000001</v>
      </c>
      <c r="AJ86">
        <v>0</v>
      </c>
      <c r="AK86">
        <v>65.698229999999995</v>
      </c>
      <c r="AL86">
        <v>76.510738000000003</v>
      </c>
      <c r="AM86">
        <v>18.121914</v>
      </c>
      <c r="AN86">
        <v>1.127284</v>
      </c>
      <c r="AO86">
        <v>3.1172529999999998</v>
      </c>
      <c r="AP86">
        <v>7.4085349999999996</v>
      </c>
      <c r="AQ86">
        <v>0</v>
      </c>
      <c r="AR86">
        <v>33.520586000000002</v>
      </c>
      <c r="AS86">
        <v>36.522672</v>
      </c>
      <c r="AT86">
        <v>14.458500000000001</v>
      </c>
      <c r="AU86">
        <v>0</v>
      </c>
      <c r="AV86">
        <v>0</v>
      </c>
      <c r="AW86">
        <v>0</v>
      </c>
      <c r="AX86">
        <v>0</v>
      </c>
      <c r="AY86">
        <v>8.0395529999999997</v>
      </c>
      <c r="AZ86">
        <v>9.8655869999999997</v>
      </c>
      <c r="BA86">
        <v>6.5020020000000001</v>
      </c>
      <c r="BB86">
        <v>5.1646739999999998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2591.6288939999999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492.27905600000003</v>
      </c>
      <c r="L87">
        <v>407.18991599999998</v>
      </c>
      <c r="M87">
        <v>46.679721000000001</v>
      </c>
      <c r="N87">
        <v>119.889882</v>
      </c>
      <c r="O87">
        <v>125.866158</v>
      </c>
      <c r="P87">
        <v>143.60191800000001</v>
      </c>
      <c r="Q87">
        <v>20.260956</v>
      </c>
      <c r="R87">
        <v>21.137727000000002</v>
      </c>
      <c r="S87">
        <v>26.641213</v>
      </c>
      <c r="T87">
        <v>2.9784510000000002</v>
      </c>
      <c r="U87">
        <v>268.92809999999997</v>
      </c>
      <c r="V87">
        <v>12.460335000000001</v>
      </c>
      <c r="W87">
        <v>37.570990999999999</v>
      </c>
      <c r="X87">
        <v>113.708102</v>
      </c>
      <c r="Y87">
        <v>0</v>
      </c>
      <c r="Z87">
        <v>3.1808700000000001</v>
      </c>
      <c r="AA87">
        <v>40.626533999999999</v>
      </c>
      <c r="AB87">
        <v>46.748984999999998</v>
      </c>
      <c r="AC87">
        <v>33.573844999999999</v>
      </c>
      <c r="AD87">
        <v>41.964481999999997</v>
      </c>
      <c r="AE87">
        <v>57.039171000000003</v>
      </c>
      <c r="AF87">
        <v>0</v>
      </c>
      <c r="AG87">
        <v>47.719130999999997</v>
      </c>
      <c r="AH87">
        <v>173.46580900000001</v>
      </c>
      <c r="AI87">
        <v>22.060013000000001</v>
      </c>
      <c r="AJ87">
        <v>0</v>
      </c>
      <c r="AK87">
        <v>65.698229999999995</v>
      </c>
      <c r="AL87">
        <v>76.510738000000003</v>
      </c>
      <c r="AM87">
        <v>18.121914</v>
      </c>
      <c r="AN87">
        <v>1.127284</v>
      </c>
      <c r="AO87">
        <v>3.400639</v>
      </c>
      <c r="AP87">
        <v>5.4329260000000001</v>
      </c>
      <c r="AQ87">
        <v>0</v>
      </c>
      <c r="AR87">
        <v>33.520586000000002</v>
      </c>
      <c r="AS87">
        <v>36.522672</v>
      </c>
      <c r="AT87">
        <v>14.458500000000001</v>
      </c>
      <c r="AU87">
        <v>0</v>
      </c>
      <c r="AV87">
        <v>0</v>
      </c>
      <c r="AW87">
        <v>0</v>
      </c>
      <c r="AX87">
        <v>0</v>
      </c>
      <c r="AY87">
        <v>8.0395529999999997</v>
      </c>
      <c r="AZ87">
        <v>9.8655869999999997</v>
      </c>
      <c r="BA87">
        <v>6.5020020000000001</v>
      </c>
      <c r="BB87">
        <v>5.1646739999999998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2589.9366709999999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492.27905600000003</v>
      </c>
      <c r="L88">
        <v>407.18991599999998</v>
      </c>
      <c r="M88">
        <v>46.679721000000001</v>
      </c>
      <c r="N88">
        <v>119.889882</v>
      </c>
      <c r="O88">
        <v>125.866158</v>
      </c>
      <c r="P88">
        <v>143.60191800000001</v>
      </c>
      <c r="Q88">
        <v>20.260956</v>
      </c>
      <c r="R88">
        <v>21.137727000000002</v>
      </c>
      <c r="S88">
        <v>26.641213</v>
      </c>
      <c r="T88">
        <v>2.9784510000000002</v>
      </c>
      <c r="U88">
        <v>268.92809999999997</v>
      </c>
      <c r="V88">
        <v>12.460335000000001</v>
      </c>
      <c r="W88">
        <v>37.570990999999999</v>
      </c>
      <c r="X88">
        <v>113.708102</v>
      </c>
      <c r="Y88">
        <v>0</v>
      </c>
      <c r="Z88">
        <v>3.1808700000000001</v>
      </c>
      <c r="AA88">
        <v>40.626533999999999</v>
      </c>
      <c r="AB88">
        <v>46.748984999999998</v>
      </c>
      <c r="AC88">
        <v>33.573844999999999</v>
      </c>
      <c r="AD88">
        <v>41.964481999999997</v>
      </c>
      <c r="AE88">
        <v>57.039171000000003</v>
      </c>
      <c r="AF88">
        <v>0</v>
      </c>
      <c r="AG88">
        <v>47.719130999999997</v>
      </c>
      <c r="AH88">
        <v>173.46580900000001</v>
      </c>
      <c r="AI88">
        <v>22.060013000000001</v>
      </c>
      <c r="AJ88">
        <v>0</v>
      </c>
      <c r="AK88">
        <v>65.698229999999995</v>
      </c>
      <c r="AL88">
        <v>76.510738000000003</v>
      </c>
      <c r="AM88">
        <v>18.121914</v>
      </c>
      <c r="AN88">
        <v>1.127284</v>
      </c>
      <c r="AO88">
        <v>3.400639</v>
      </c>
      <c r="AP88">
        <v>5.4329260000000001</v>
      </c>
      <c r="AQ88">
        <v>0</v>
      </c>
      <c r="AR88">
        <v>33.520586000000002</v>
      </c>
      <c r="AS88">
        <v>36.522672</v>
      </c>
      <c r="AT88">
        <v>14.458500000000001</v>
      </c>
      <c r="AU88">
        <v>0</v>
      </c>
      <c r="AV88">
        <v>0</v>
      </c>
      <c r="AW88">
        <v>0</v>
      </c>
      <c r="AX88">
        <v>0</v>
      </c>
      <c r="AY88">
        <v>8.0395529999999997</v>
      </c>
      <c r="AZ88">
        <v>9.8655869999999997</v>
      </c>
      <c r="BA88">
        <v>6.5020020000000001</v>
      </c>
      <c r="BB88">
        <v>5.1646739999999998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2589.9366709999999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492.27905600000003</v>
      </c>
      <c r="L89">
        <v>407.18991599999998</v>
      </c>
      <c r="M89">
        <v>44.645977999999999</v>
      </c>
      <c r="N89">
        <v>119.889882</v>
      </c>
      <c r="O89">
        <v>125.866158</v>
      </c>
      <c r="P89">
        <v>143.60191800000001</v>
      </c>
      <c r="Q89">
        <v>20.260956</v>
      </c>
      <c r="R89">
        <v>21.137727000000002</v>
      </c>
      <c r="S89">
        <v>26.641213</v>
      </c>
      <c r="T89">
        <v>2.9784510000000002</v>
      </c>
      <c r="U89">
        <v>268.92809999999997</v>
      </c>
      <c r="V89">
        <v>12.460335000000001</v>
      </c>
      <c r="W89">
        <v>37.570990999999999</v>
      </c>
      <c r="X89">
        <v>113.708102</v>
      </c>
      <c r="Y89">
        <v>0</v>
      </c>
      <c r="Z89">
        <v>3.1808700000000001</v>
      </c>
      <c r="AA89">
        <v>40.626533999999999</v>
      </c>
      <c r="AB89">
        <v>46.748984999999998</v>
      </c>
      <c r="AC89">
        <v>33.573844999999999</v>
      </c>
      <c r="AD89">
        <v>41.964481999999997</v>
      </c>
      <c r="AE89">
        <v>57.039171000000003</v>
      </c>
      <c r="AF89">
        <v>0</v>
      </c>
      <c r="AG89">
        <v>47.719130999999997</v>
      </c>
      <c r="AH89">
        <v>173.46580900000001</v>
      </c>
      <c r="AI89">
        <v>22.060013000000001</v>
      </c>
      <c r="AJ89">
        <v>0</v>
      </c>
      <c r="AK89">
        <v>65.698229999999995</v>
      </c>
      <c r="AL89">
        <v>76.510738000000003</v>
      </c>
      <c r="AM89">
        <v>18.121914</v>
      </c>
      <c r="AN89">
        <v>1.127284</v>
      </c>
      <c r="AO89">
        <v>3.8257189999999999</v>
      </c>
      <c r="AP89">
        <v>5.4329260000000001</v>
      </c>
      <c r="AQ89">
        <v>0</v>
      </c>
      <c r="AR89">
        <v>33.520586000000002</v>
      </c>
      <c r="AS89">
        <v>36.522672</v>
      </c>
      <c r="AT89">
        <v>14.458500000000001</v>
      </c>
      <c r="AU89">
        <v>0</v>
      </c>
      <c r="AV89">
        <v>0</v>
      </c>
      <c r="AW89">
        <v>0</v>
      </c>
      <c r="AX89">
        <v>0</v>
      </c>
      <c r="AY89">
        <v>8.0395529999999997</v>
      </c>
      <c r="AZ89">
        <v>9.8655869999999997</v>
      </c>
      <c r="BA89">
        <v>6.5020020000000001</v>
      </c>
      <c r="BB89">
        <v>5.1646739999999998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2588.328008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492.27905600000003</v>
      </c>
      <c r="L90">
        <v>407.18991599999998</v>
      </c>
      <c r="M90">
        <v>44.645977999999999</v>
      </c>
      <c r="N90">
        <v>119.889882</v>
      </c>
      <c r="O90">
        <v>125.866158</v>
      </c>
      <c r="P90">
        <v>143.60191800000001</v>
      </c>
      <c r="Q90">
        <v>20.260956</v>
      </c>
      <c r="R90">
        <v>21.137727000000002</v>
      </c>
      <c r="S90">
        <v>26.641213</v>
      </c>
      <c r="T90">
        <v>2.9784510000000002</v>
      </c>
      <c r="U90">
        <v>268.92809999999997</v>
      </c>
      <c r="V90">
        <v>12.460335000000001</v>
      </c>
      <c r="W90">
        <v>37.570990999999999</v>
      </c>
      <c r="X90">
        <v>113.708102</v>
      </c>
      <c r="Y90">
        <v>0</v>
      </c>
      <c r="Z90">
        <v>18.951623000000001</v>
      </c>
      <c r="AA90">
        <v>40.626533999999999</v>
      </c>
      <c r="AB90">
        <v>48.263122000000003</v>
      </c>
      <c r="AC90">
        <v>33.573844999999999</v>
      </c>
      <c r="AD90">
        <v>42.803347000000002</v>
      </c>
      <c r="AE90">
        <v>57.039171000000003</v>
      </c>
      <c r="AF90">
        <v>0</v>
      </c>
      <c r="AG90">
        <v>47.719130999999997</v>
      </c>
      <c r="AH90">
        <v>175.452879</v>
      </c>
      <c r="AI90">
        <v>22.060013000000001</v>
      </c>
      <c r="AJ90">
        <v>0</v>
      </c>
      <c r="AK90">
        <v>65.698229999999995</v>
      </c>
      <c r="AL90">
        <v>76.510738000000003</v>
      </c>
      <c r="AM90">
        <v>18.158598000000001</v>
      </c>
      <c r="AN90">
        <v>1.127284</v>
      </c>
      <c r="AO90">
        <v>3.9674119999999999</v>
      </c>
      <c r="AP90">
        <v>5.4329260000000001</v>
      </c>
      <c r="AQ90">
        <v>0</v>
      </c>
      <c r="AR90">
        <v>33.520586000000002</v>
      </c>
      <c r="AS90">
        <v>38.044449999999998</v>
      </c>
      <c r="AT90">
        <v>14.458500000000001</v>
      </c>
      <c r="AU90">
        <v>0</v>
      </c>
      <c r="AV90">
        <v>0</v>
      </c>
      <c r="AW90">
        <v>0</v>
      </c>
      <c r="AX90">
        <v>0</v>
      </c>
      <c r="AY90">
        <v>8.185727</v>
      </c>
      <c r="AZ90">
        <v>9.8655869999999997</v>
      </c>
      <c r="BA90">
        <v>6.6727169999999996</v>
      </c>
      <c r="BB90">
        <v>5.1646739999999998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2610.4558769999999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492.27905600000003</v>
      </c>
      <c r="L91">
        <v>407.18991599999998</v>
      </c>
      <c r="M91">
        <v>44.645977999999999</v>
      </c>
      <c r="N91">
        <v>119.889882</v>
      </c>
      <c r="O91">
        <v>125.866158</v>
      </c>
      <c r="P91">
        <v>143.60191800000001</v>
      </c>
      <c r="Q91">
        <v>20.260956</v>
      </c>
      <c r="R91">
        <v>21.137727000000002</v>
      </c>
      <c r="S91">
        <v>26.641213</v>
      </c>
      <c r="T91">
        <v>2.9784510000000002</v>
      </c>
      <c r="U91">
        <v>268.92809999999997</v>
      </c>
      <c r="V91">
        <v>12.460335000000001</v>
      </c>
      <c r="W91">
        <v>37.570990999999999</v>
      </c>
      <c r="X91">
        <v>113.708102</v>
      </c>
      <c r="Y91">
        <v>0</v>
      </c>
      <c r="Z91">
        <v>18.951623000000001</v>
      </c>
      <c r="AA91">
        <v>40.626533999999999</v>
      </c>
      <c r="AB91">
        <v>48.263122000000003</v>
      </c>
      <c r="AC91">
        <v>33.573844999999999</v>
      </c>
      <c r="AD91">
        <v>42.803347000000002</v>
      </c>
      <c r="AE91">
        <v>57.039171000000003</v>
      </c>
      <c r="AF91">
        <v>0</v>
      </c>
      <c r="AG91">
        <v>47.719130999999997</v>
      </c>
      <c r="AH91">
        <v>175.452879</v>
      </c>
      <c r="AI91">
        <v>22.060013000000001</v>
      </c>
      <c r="AJ91">
        <v>0</v>
      </c>
      <c r="AK91">
        <v>65.698229999999995</v>
      </c>
      <c r="AL91">
        <v>76.510738000000003</v>
      </c>
      <c r="AM91">
        <v>18.158598000000001</v>
      </c>
      <c r="AN91">
        <v>1.127284</v>
      </c>
      <c r="AO91">
        <v>3.9674119999999999</v>
      </c>
      <c r="AP91">
        <v>5.4329260000000001</v>
      </c>
      <c r="AQ91">
        <v>0</v>
      </c>
      <c r="AR91">
        <v>33.520586000000002</v>
      </c>
      <c r="AS91">
        <v>38.044449999999998</v>
      </c>
      <c r="AT91">
        <v>14.458500000000001</v>
      </c>
      <c r="AU91">
        <v>0</v>
      </c>
      <c r="AV91">
        <v>0</v>
      </c>
      <c r="AW91">
        <v>0</v>
      </c>
      <c r="AX91">
        <v>0</v>
      </c>
      <c r="AY91">
        <v>8.185727</v>
      </c>
      <c r="AZ91">
        <v>9.8655869999999997</v>
      </c>
      <c r="BA91">
        <v>6.6727169999999996</v>
      </c>
      <c r="BB91">
        <v>5.1646739999999998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2610.4558769999999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492.27905600000003</v>
      </c>
      <c r="L92">
        <v>407.18991599999998</v>
      </c>
      <c r="M92">
        <v>44.645977999999999</v>
      </c>
      <c r="N92">
        <v>119.889882</v>
      </c>
      <c r="O92">
        <v>125.866158</v>
      </c>
      <c r="P92">
        <v>143.60191800000001</v>
      </c>
      <c r="Q92">
        <v>20.260956</v>
      </c>
      <c r="R92">
        <v>21.137727000000002</v>
      </c>
      <c r="S92">
        <v>26.641213</v>
      </c>
      <c r="T92">
        <v>2.9784510000000002</v>
      </c>
      <c r="U92">
        <v>268.92809999999997</v>
      </c>
      <c r="V92">
        <v>12.460335000000001</v>
      </c>
      <c r="W92">
        <v>37.570990999999999</v>
      </c>
      <c r="X92">
        <v>113.708102</v>
      </c>
      <c r="Y92">
        <v>0</v>
      </c>
      <c r="Z92">
        <v>18.951623000000001</v>
      </c>
      <c r="AA92">
        <v>40.626533999999999</v>
      </c>
      <c r="AB92">
        <v>48.263122000000003</v>
      </c>
      <c r="AC92">
        <v>33.573844999999999</v>
      </c>
      <c r="AD92">
        <v>42.803347000000002</v>
      </c>
      <c r="AE92">
        <v>57.039171000000003</v>
      </c>
      <c r="AF92">
        <v>0</v>
      </c>
      <c r="AG92">
        <v>47.719130999999997</v>
      </c>
      <c r="AH92">
        <v>175.452879</v>
      </c>
      <c r="AI92">
        <v>22.060013000000001</v>
      </c>
      <c r="AJ92">
        <v>0</v>
      </c>
      <c r="AK92">
        <v>65.698229999999995</v>
      </c>
      <c r="AL92">
        <v>76.510738000000003</v>
      </c>
      <c r="AM92">
        <v>18.158598000000001</v>
      </c>
      <c r="AN92">
        <v>1.127284</v>
      </c>
      <c r="AO92">
        <v>3.9674119999999999</v>
      </c>
      <c r="AP92">
        <v>5.4329260000000001</v>
      </c>
      <c r="AQ92">
        <v>0</v>
      </c>
      <c r="AR92">
        <v>33.520586000000002</v>
      </c>
      <c r="AS92">
        <v>38.044449999999998</v>
      </c>
      <c r="AT92">
        <v>14.458500000000001</v>
      </c>
      <c r="AU92">
        <v>0</v>
      </c>
      <c r="AV92">
        <v>0</v>
      </c>
      <c r="AW92">
        <v>0</v>
      </c>
      <c r="AX92">
        <v>0</v>
      </c>
      <c r="AY92">
        <v>8.185727</v>
      </c>
      <c r="AZ92">
        <v>9.8655869999999997</v>
      </c>
      <c r="BA92">
        <v>6.6727169999999996</v>
      </c>
      <c r="BB92">
        <v>5.1646739999999998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2610.4558769999999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492.27905600000003</v>
      </c>
      <c r="L93">
        <v>407.18991599999998</v>
      </c>
      <c r="M93">
        <v>44.645977999999999</v>
      </c>
      <c r="N93">
        <v>119.889882</v>
      </c>
      <c r="O93">
        <v>125.866158</v>
      </c>
      <c r="P93">
        <v>143.60191800000001</v>
      </c>
      <c r="Q93">
        <v>20.260956</v>
      </c>
      <c r="R93">
        <v>21.137727000000002</v>
      </c>
      <c r="S93">
        <v>26.641213</v>
      </c>
      <c r="T93">
        <v>2.9784510000000002</v>
      </c>
      <c r="U93">
        <v>268.92809999999997</v>
      </c>
      <c r="V93">
        <v>12.460335000000001</v>
      </c>
      <c r="W93">
        <v>37.570990999999999</v>
      </c>
      <c r="X93">
        <v>113.708102</v>
      </c>
      <c r="Y93">
        <v>0</v>
      </c>
      <c r="Z93">
        <v>18.951623000000001</v>
      </c>
      <c r="AA93">
        <v>40.626533999999999</v>
      </c>
      <c r="AB93">
        <v>48.263122000000003</v>
      </c>
      <c r="AC93">
        <v>33.573844999999999</v>
      </c>
      <c r="AD93">
        <v>42.803347000000002</v>
      </c>
      <c r="AE93">
        <v>57.039171000000003</v>
      </c>
      <c r="AF93">
        <v>0</v>
      </c>
      <c r="AG93">
        <v>47.719130999999997</v>
      </c>
      <c r="AH93">
        <v>175.452879</v>
      </c>
      <c r="AI93">
        <v>18.824545000000001</v>
      </c>
      <c r="AJ93">
        <v>0</v>
      </c>
      <c r="AK93">
        <v>65.698229999999995</v>
      </c>
      <c r="AL93">
        <v>75.043470999999997</v>
      </c>
      <c r="AM93">
        <v>18.158598000000001</v>
      </c>
      <c r="AN93">
        <v>1.127284</v>
      </c>
      <c r="AO93">
        <v>4.2507989999999998</v>
      </c>
      <c r="AP93">
        <v>5.4329260000000001</v>
      </c>
      <c r="AQ93">
        <v>0</v>
      </c>
      <c r="AR93">
        <v>33.520586000000002</v>
      </c>
      <c r="AS93">
        <v>38.044449999999998</v>
      </c>
      <c r="AT93">
        <v>14.458500000000001</v>
      </c>
      <c r="AU93">
        <v>0</v>
      </c>
      <c r="AV93">
        <v>0</v>
      </c>
      <c r="AW93">
        <v>0</v>
      </c>
      <c r="AX93">
        <v>0</v>
      </c>
      <c r="AY93">
        <v>8.185727</v>
      </c>
      <c r="AZ93">
        <v>9.8655869999999997</v>
      </c>
      <c r="BA93">
        <v>6.6727169999999996</v>
      </c>
      <c r="BB93">
        <v>5.1646739999999998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2606.036529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492.27905600000003</v>
      </c>
      <c r="L94">
        <v>407.18991599999998</v>
      </c>
      <c r="M94">
        <v>44.645977999999999</v>
      </c>
      <c r="N94">
        <v>119.889882</v>
      </c>
      <c r="O94">
        <v>125.866158</v>
      </c>
      <c r="P94">
        <v>143.60191800000001</v>
      </c>
      <c r="Q94">
        <v>20.260956</v>
      </c>
      <c r="R94">
        <v>21.137727000000002</v>
      </c>
      <c r="S94">
        <v>26.641213</v>
      </c>
      <c r="T94">
        <v>2.9784510000000002</v>
      </c>
      <c r="U94">
        <v>268.92809999999997</v>
      </c>
      <c r="V94">
        <v>12.460335000000001</v>
      </c>
      <c r="W94">
        <v>37.570990999999999</v>
      </c>
      <c r="X94">
        <v>113.708102</v>
      </c>
      <c r="Y94">
        <v>0</v>
      </c>
      <c r="Z94">
        <v>6.285399</v>
      </c>
      <c r="AA94">
        <v>40.626533999999999</v>
      </c>
      <c r="AB94">
        <v>46.748984999999998</v>
      </c>
      <c r="AC94">
        <v>33.573844999999999</v>
      </c>
      <c r="AD94">
        <v>41.964481999999997</v>
      </c>
      <c r="AE94">
        <v>57.039171000000003</v>
      </c>
      <c r="AF94">
        <v>0</v>
      </c>
      <c r="AG94">
        <v>47.719130999999997</v>
      </c>
      <c r="AH94">
        <v>173.46580900000001</v>
      </c>
      <c r="AI94">
        <v>18.824545000000001</v>
      </c>
      <c r="AJ94">
        <v>0</v>
      </c>
      <c r="AK94">
        <v>65.698229999999995</v>
      </c>
      <c r="AL94">
        <v>75.043470999999997</v>
      </c>
      <c r="AM94">
        <v>11.922312</v>
      </c>
      <c r="AN94">
        <v>1.127284</v>
      </c>
      <c r="AO94">
        <v>4.2507989999999998</v>
      </c>
      <c r="AP94">
        <v>5.4329260000000001</v>
      </c>
      <c r="AQ94">
        <v>0</v>
      </c>
      <c r="AR94">
        <v>33.520586000000002</v>
      </c>
      <c r="AS94">
        <v>36.522672</v>
      </c>
      <c r="AT94">
        <v>14.458500000000001</v>
      </c>
      <c r="AU94">
        <v>0</v>
      </c>
      <c r="AV94">
        <v>0</v>
      </c>
      <c r="AW94">
        <v>0</v>
      </c>
      <c r="AX94">
        <v>0</v>
      </c>
      <c r="AY94">
        <v>8.0395529999999997</v>
      </c>
      <c r="AZ94">
        <v>9.8655869999999997</v>
      </c>
      <c r="BA94">
        <v>6.5020020000000001</v>
      </c>
      <c r="BB94">
        <v>5.1646739999999998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2580.9552800000006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492.27905600000003</v>
      </c>
      <c r="L95">
        <v>407.18991599999998</v>
      </c>
      <c r="M95">
        <v>44.645977999999999</v>
      </c>
      <c r="N95">
        <v>119.889882</v>
      </c>
      <c r="O95">
        <v>125.866158</v>
      </c>
      <c r="P95">
        <v>143.60191800000001</v>
      </c>
      <c r="Q95">
        <v>18.834128</v>
      </c>
      <c r="R95">
        <v>21.137727000000002</v>
      </c>
      <c r="S95">
        <v>26.641213</v>
      </c>
      <c r="T95">
        <v>2.9784510000000002</v>
      </c>
      <c r="U95">
        <v>268.92809999999997</v>
      </c>
      <c r="V95">
        <v>12.460335000000001</v>
      </c>
      <c r="W95">
        <v>37.570990999999999</v>
      </c>
      <c r="X95">
        <v>113.708102</v>
      </c>
      <c r="Y95">
        <v>0</v>
      </c>
      <c r="Z95">
        <v>6.285399</v>
      </c>
      <c r="AA95">
        <v>40.626533999999999</v>
      </c>
      <c r="AB95">
        <v>46.748984999999998</v>
      </c>
      <c r="AC95">
        <v>33.573844999999999</v>
      </c>
      <c r="AD95">
        <v>41.964481999999997</v>
      </c>
      <c r="AE95">
        <v>57.039171000000003</v>
      </c>
      <c r="AF95">
        <v>0</v>
      </c>
      <c r="AG95">
        <v>47.719130999999997</v>
      </c>
      <c r="AH95">
        <v>173.46580900000001</v>
      </c>
      <c r="AI95">
        <v>18.824545000000001</v>
      </c>
      <c r="AJ95">
        <v>0</v>
      </c>
      <c r="AK95">
        <v>65.698229999999995</v>
      </c>
      <c r="AL95">
        <v>75.043470999999997</v>
      </c>
      <c r="AM95">
        <v>11.922312</v>
      </c>
      <c r="AN95">
        <v>1.127284</v>
      </c>
      <c r="AO95">
        <v>4.534186</v>
      </c>
      <c r="AP95">
        <v>9.1371939999999991</v>
      </c>
      <c r="AQ95">
        <v>0</v>
      </c>
      <c r="AR95">
        <v>33.520586000000002</v>
      </c>
      <c r="AS95">
        <v>36.522672</v>
      </c>
      <c r="AT95">
        <v>14.458500000000001</v>
      </c>
      <c r="AU95">
        <v>0</v>
      </c>
      <c r="AV95">
        <v>0</v>
      </c>
      <c r="AW95">
        <v>0</v>
      </c>
      <c r="AX95">
        <v>0</v>
      </c>
      <c r="AY95">
        <v>8.0395529999999997</v>
      </c>
      <c r="AZ95">
        <v>9.8655869999999997</v>
      </c>
      <c r="BA95">
        <v>6.5020020000000001</v>
      </c>
      <c r="BB95">
        <v>5.1646739999999998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2583.5161070000004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492.27905600000003</v>
      </c>
      <c r="L96">
        <v>407.18991599999998</v>
      </c>
      <c r="M96">
        <v>44.645977999999999</v>
      </c>
      <c r="N96">
        <v>119.889882</v>
      </c>
      <c r="O96">
        <v>125.866158</v>
      </c>
      <c r="P96">
        <v>143.60191800000001</v>
      </c>
      <c r="Q96">
        <v>18.834128</v>
      </c>
      <c r="R96">
        <v>21.137727000000002</v>
      </c>
      <c r="S96">
        <v>26.641213</v>
      </c>
      <c r="T96">
        <v>2.9784510000000002</v>
      </c>
      <c r="U96">
        <v>268.92809999999997</v>
      </c>
      <c r="V96">
        <v>12.460335000000001</v>
      </c>
      <c r="W96">
        <v>37.570990999999999</v>
      </c>
      <c r="X96">
        <v>113.708102</v>
      </c>
      <c r="Y96">
        <v>0</v>
      </c>
      <c r="Z96">
        <v>6.285399</v>
      </c>
      <c r="AA96">
        <v>40.626533999999999</v>
      </c>
      <c r="AB96">
        <v>46.748984999999998</v>
      </c>
      <c r="AC96">
        <v>33.573844999999999</v>
      </c>
      <c r="AD96">
        <v>41.964481999999997</v>
      </c>
      <c r="AE96">
        <v>57.039171000000003</v>
      </c>
      <c r="AF96">
        <v>0</v>
      </c>
      <c r="AG96">
        <v>47.719130999999997</v>
      </c>
      <c r="AH96">
        <v>173.46580900000001</v>
      </c>
      <c r="AI96">
        <v>18.824545000000001</v>
      </c>
      <c r="AJ96">
        <v>0</v>
      </c>
      <c r="AK96">
        <v>65.698229999999995</v>
      </c>
      <c r="AL96">
        <v>75.043470999999997</v>
      </c>
      <c r="AM96">
        <v>11.922312</v>
      </c>
      <c r="AN96">
        <v>1.127284</v>
      </c>
      <c r="AO96">
        <v>4.534186</v>
      </c>
      <c r="AP96">
        <v>9.1371939999999991</v>
      </c>
      <c r="AQ96">
        <v>0</v>
      </c>
      <c r="AR96">
        <v>33.520586000000002</v>
      </c>
      <c r="AS96">
        <v>36.522672</v>
      </c>
      <c r="AT96">
        <v>14.458500000000001</v>
      </c>
      <c r="AU96">
        <v>0</v>
      </c>
      <c r="AV96">
        <v>0</v>
      </c>
      <c r="AW96">
        <v>0</v>
      </c>
      <c r="AX96">
        <v>0</v>
      </c>
      <c r="AY96">
        <v>8.0395529999999997</v>
      </c>
      <c r="AZ96">
        <v>9.8655869999999997</v>
      </c>
      <c r="BA96">
        <v>6.5020020000000001</v>
      </c>
      <c r="BB96">
        <v>5.1646739999999998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2583.5161070000004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492.27905600000003</v>
      </c>
      <c r="L97">
        <v>407.18991599999998</v>
      </c>
      <c r="M97">
        <v>44.645977999999999</v>
      </c>
      <c r="N97">
        <v>119.889882</v>
      </c>
      <c r="O97">
        <v>125.866158</v>
      </c>
      <c r="P97">
        <v>143.60191800000001</v>
      </c>
      <c r="Q97">
        <v>18.834128</v>
      </c>
      <c r="R97">
        <v>21.137727000000002</v>
      </c>
      <c r="S97">
        <v>26.641213</v>
      </c>
      <c r="T97">
        <v>2.9784510000000002</v>
      </c>
      <c r="U97">
        <v>268.92809999999997</v>
      </c>
      <c r="V97">
        <v>13.380779</v>
      </c>
      <c r="W97">
        <v>37.570990999999999</v>
      </c>
      <c r="X97">
        <v>113.708102</v>
      </c>
      <c r="Y97">
        <v>0</v>
      </c>
      <c r="Z97">
        <v>6.285399</v>
      </c>
      <c r="AA97">
        <v>40.626533999999999</v>
      </c>
      <c r="AB97">
        <v>46.748984999999998</v>
      </c>
      <c r="AC97">
        <v>33.573844999999999</v>
      </c>
      <c r="AD97">
        <v>41.964481999999997</v>
      </c>
      <c r="AE97">
        <v>57.039171000000003</v>
      </c>
      <c r="AF97">
        <v>0</v>
      </c>
      <c r="AG97">
        <v>47.719130999999997</v>
      </c>
      <c r="AH97">
        <v>173.46580900000001</v>
      </c>
      <c r="AI97">
        <v>18.824545000000001</v>
      </c>
      <c r="AJ97">
        <v>0</v>
      </c>
      <c r="AK97">
        <v>65.698229999999995</v>
      </c>
      <c r="AL97">
        <v>75.043470999999997</v>
      </c>
      <c r="AM97">
        <v>11.922312</v>
      </c>
      <c r="AN97">
        <v>1.127284</v>
      </c>
      <c r="AO97">
        <v>4.534186</v>
      </c>
      <c r="AP97">
        <v>8.5198160000000005</v>
      </c>
      <c r="AQ97">
        <v>0</v>
      </c>
      <c r="AR97">
        <v>33.520586000000002</v>
      </c>
      <c r="AS97">
        <v>36.522672</v>
      </c>
      <c r="AT97">
        <v>14.458500000000001</v>
      </c>
      <c r="AU97">
        <v>0</v>
      </c>
      <c r="AV97">
        <v>0</v>
      </c>
      <c r="AW97">
        <v>0</v>
      </c>
      <c r="AX97">
        <v>0</v>
      </c>
      <c r="AY97">
        <v>8.0395529999999997</v>
      </c>
      <c r="AZ97">
        <v>9.8655869999999997</v>
      </c>
      <c r="BA97">
        <v>6.5020020000000001</v>
      </c>
      <c r="BB97">
        <v>5.1646739999999998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2583.8191730000008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492.27905600000003</v>
      </c>
      <c r="L98">
        <v>407.18991599999998</v>
      </c>
      <c r="M98">
        <v>44.645977999999999</v>
      </c>
      <c r="N98">
        <v>119.889882</v>
      </c>
      <c r="O98">
        <v>125.866158</v>
      </c>
      <c r="P98">
        <v>143.60191800000001</v>
      </c>
      <c r="Q98">
        <v>18.834128</v>
      </c>
      <c r="R98">
        <v>21.137727000000002</v>
      </c>
      <c r="S98">
        <v>26.641213</v>
      </c>
      <c r="T98">
        <v>2.9784510000000002</v>
      </c>
      <c r="U98">
        <v>268.92809999999997</v>
      </c>
      <c r="V98">
        <v>13.78448</v>
      </c>
      <c r="W98">
        <v>37.570990999999999</v>
      </c>
      <c r="X98">
        <v>113.708102</v>
      </c>
      <c r="Y98">
        <v>0</v>
      </c>
      <c r="Z98">
        <v>6.285399</v>
      </c>
      <c r="AA98">
        <v>40.626533999999999</v>
      </c>
      <c r="AB98">
        <v>46.748984999999998</v>
      </c>
      <c r="AC98">
        <v>33.573844999999999</v>
      </c>
      <c r="AD98">
        <v>41.964481999999997</v>
      </c>
      <c r="AE98">
        <v>57.039171000000003</v>
      </c>
      <c r="AF98">
        <v>0</v>
      </c>
      <c r="AG98">
        <v>47.719130999999997</v>
      </c>
      <c r="AH98">
        <v>173.46580900000001</v>
      </c>
      <c r="AI98">
        <v>18.824545000000001</v>
      </c>
      <c r="AJ98">
        <v>0</v>
      </c>
      <c r="AK98">
        <v>65.698229999999995</v>
      </c>
      <c r="AL98">
        <v>75.043470999999997</v>
      </c>
      <c r="AM98">
        <v>11.922312</v>
      </c>
      <c r="AN98">
        <v>1.127284</v>
      </c>
      <c r="AO98">
        <v>4.534186</v>
      </c>
      <c r="AP98">
        <v>8.5198160000000005</v>
      </c>
      <c r="AQ98">
        <v>0</v>
      </c>
      <c r="AR98">
        <v>33.520586000000002</v>
      </c>
      <c r="AS98">
        <v>36.522672</v>
      </c>
      <c r="AT98">
        <v>14.458500000000001</v>
      </c>
      <c r="AU98">
        <v>0</v>
      </c>
      <c r="AV98">
        <v>0</v>
      </c>
      <c r="AW98">
        <v>0</v>
      </c>
      <c r="AX98">
        <v>0</v>
      </c>
      <c r="AY98">
        <v>8.0395529999999997</v>
      </c>
      <c r="AZ98">
        <v>9.8655869999999997</v>
      </c>
      <c r="BA98">
        <v>6.5020020000000001</v>
      </c>
      <c r="BB98">
        <v>5.1646739999999998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2584.2228740000005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7.2499121347499944</v>
      </c>
      <c r="L99">
        <f t="shared" si="2"/>
        <v>4.138199494499994</v>
      </c>
      <c r="M99">
        <f t="shared" si="2"/>
        <v>1.7715801527500006</v>
      </c>
      <c r="N99">
        <f t="shared" si="2"/>
        <v>2.5631931634999967</v>
      </c>
      <c r="O99">
        <f t="shared" si="2"/>
        <v>2.6135805835000028</v>
      </c>
      <c r="P99">
        <f t="shared" si="2"/>
        <v>3.1759571009999994</v>
      </c>
      <c r="Q99">
        <f t="shared" si="2"/>
        <v>0.36448455050000045</v>
      </c>
      <c r="R99">
        <f t="shared" si="2"/>
        <v>0.38583129625000034</v>
      </c>
      <c r="S99">
        <f t="shared" si="2"/>
        <v>0.4580580142500007</v>
      </c>
      <c r="T99">
        <f t="shared" si="2"/>
        <v>4.9737240000000051E-2</v>
      </c>
      <c r="U99">
        <f t="shared" si="2"/>
        <v>6.4542744000000027</v>
      </c>
      <c r="V99">
        <f t="shared" si="2"/>
        <v>0.22672411299999987</v>
      </c>
      <c r="W99">
        <f t="shared" si="2"/>
        <v>0.76432653125000005</v>
      </c>
      <c r="X99">
        <f t="shared" si="2"/>
        <v>1.356563347749999</v>
      </c>
      <c r="Y99">
        <f t="shared" si="2"/>
        <v>0</v>
      </c>
      <c r="Z99">
        <f t="shared" si="2"/>
        <v>0.25331175825000007</v>
      </c>
      <c r="AA99">
        <f t="shared" si="2"/>
        <v>0.97503681599999992</v>
      </c>
      <c r="AB99">
        <f t="shared" si="2"/>
        <v>1.1265180510000015</v>
      </c>
      <c r="AC99">
        <f t="shared" si="2"/>
        <v>0.80577227999999834</v>
      </c>
      <c r="AD99">
        <f t="shared" si="2"/>
        <v>1.0096641629999994</v>
      </c>
      <c r="AE99">
        <f t="shared" si="2"/>
        <v>1.3689401040000007</v>
      </c>
      <c r="AF99">
        <f t="shared" si="2"/>
        <v>0</v>
      </c>
      <c r="AG99">
        <f t="shared" si="2"/>
        <v>1.145259143999998</v>
      </c>
      <c r="AH99">
        <f t="shared" si="2"/>
        <v>4.1691406259999964</v>
      </c>
      <c r="AI99">
        <f t="shared" si="2"/>
        <v>0.55738300074999936</v>
      </c>
      <c r="AJ99">
        <f t="shared" si="2"/>
        <v>0</v>
      </c>
      <c r="AK99">
        <f t="shared" si="2"/>
        <v>1.5767575199999995</v>
      </c>
      <c r="AL99">
        <f t="shared" si="2"/>
        <v>1.6564782089999976</v>
      </c>
      <c r="AM99">
        <f t="shared" si="2"/>
        <v>9.1703977499999964E-2</v>
      </c>
      <c r="AN99">
        <f t="shared" si="2"/>
        <v>2.7054816000000047E-2</v>
      </c>
      <c r="AO99">
        <f t="shared" si="2"/>
        <v>0.11253990374999993</v>
      </c>
      <c r="AP99">
        <f t="shared" si="2"/>
        <v>0.22528121000000004</v>
      </c>
      <c r="AQ99">
        <f t="shared" si="2"/>
        <v>0</v>
      </c>
      <c r="AR99">
        <f t="shared" si="2"/>
        <v>0.82285057650000148</v>
      </c>
      <c r="AS99">
        <f t="shared" si="2"/>
        <v>0.88110946200000062</v>
      </c>
      <c r="AT99">
        <f t="shared" si="2"/>
        <v>0.34700399999999954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0.19338779400000003</v>
      </c>
      <c r="AZ99">
        <f t="shared" si="2"/>
        <v>0.2367740880000001</v>
      </c>
      <c r="BA99">
        <f t="shared" si="2"/>
        <v>0.15656019299999999</v>
      </c>
      <c r="BB99">
        <f t="shared" si="2"/>
        <v>0.12395217599999986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49.434901991749989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45477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261.7</v>
      </c>
      <c r="C3" s="34">
        <v>86.94</v>
      </c>
      <c r="D3" s="93">
        <f>R3+S3+T3</f>
        <v>0</v>
      </c>
      <c r="E3" s="34">
        <v>15.55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115.22</v>
      </c>
      <c r="N3">
        <v>272.54000000000002</v>
      </c>
      <c r="O3">
        <v>100.42</v>
      </c>
      <c r="P3">
        <v>10.39</v>
      </c>
      <c r="Q3">
        <v>31.01</v>
      </c>
      <c r="R3" s="93">
        <v>0</v>
      </c>
      <c r="S3" s="93">
        <v>0</v>
      </c>
      <c r="T3" s="93">
        <v>0</v>
      </c>
      <c r="U3">
        <v>10.58</v>
      </c>
      <c r="V3">
        <v>0</v>
      </c>
      <c r="W3">
        <v>8.9</v>
      </c>
      <c r="X3">
        <v>72.5</v>
      </c>
      <c r="Y3">
        <v>24.16</v>
      </c>
      <c r="Z3">
        <v>24.17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21.66</v>
      </c>
      <c r="AH3">
        <v>50</v>
      </c>
      <c r="AI3">
        <v>50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261.7</v>
      </c>
      <c r="C4" s="34">
        <v>86.94</v>
      </c>
      <c r="D4" s="93">
        <f t="shared" ref="D4:D67" si="0">R4+S4+T4</f>
        <v>0</v>
      </c>
      <c r="E4" s="34">
        <v>15.55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115.22</v>
      </c>
      <c r="N4">
        <v>272.54000000000002</v>
      </c>
      <c r="O4">
        <v>100.42</v>
      </c>
      <c r="P4">
        <v>10.39</v>
      </c>
      <c r="Q4">
        <v>31.01</v>
      </c>
      <c r="R4" s="93">
        <v>0</v>
      </c>
      <c r="S4" s="93">
        <v>0</v>
      </c>
      <c r="T4" s="93">
        <v>0</v>
      </c>
      <c r="U4">
        <v>10.58</v>
      </c>
      <c r="V4">
        <v>0</v>
      </c>
      <c r="W4">
        <v>8.9</v>
      </c>
      <c r="X4">
        <v>72.5</v>
      </c>
      <c r="Y4">
        <v>24.16</v>
      </c>
      <c r="Z4">
        <v>24.17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21.66</v>
      </c>
      <c r="AH4">
        <v>50</v>
      </c>
      <c r="AI4">
        <v>50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261.7</v>
      </c>
      <c r="C5" s="34">
        <v>76.430000000000007</v>
      </c>
      <c r="D5" s="93">
        <f t="shared" si="0"/>
        <v>0</v>
      </c>
      <c r="E5" s="34">
        <v>15.55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115.22</v>
      </c>
      <c r="N5">
        <v>272.54000000000002</v>
      </c>
      <c r="O5">
        <v>100.42</v>
      </c>
      <c r="P5">
        <v>10.39</v>
      </c>
      <c r="Q5">
        <v>31.01</v>
      </c>
      <c r="R5" s="93">
        <v>0</v>
      </c>
      <c r="S5" s="93">
        <v>0</v>
      </c>
      <c r="T5" s="93">
        <v>0</v>
      </c>
      <c r="U5">
        <v>10.58</v>
      </c>
      <c r="V5">
        <v>0</v>
      </c>
      <c r="W5">
        <v>8.9</v>
      </c>
      <c r="X5">
        <v>70.5</v>
      </c>
      <c r="Y5">
        <v>23.5</v>
      </c>
      <c r="Z5">
        <v>23.5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21.66</v>
      </c>
      <c r="AH5">
        <v>50</v>
      </c>
      <c r="AI5">
        <v>50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261.7</v>
      </c>
      <c r="C6" s="34">
        <v>76.430000000000007</v>
      </c>
      <c r="D6" s="93">
        <f t="shared" si="0"/>
        <v>0</v>
      </c>
      <c r="E6" s="34">
        <v>15.55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115.22</v>
      </c>
      <c r="N6">
        <v>272.54000000000002</v>
      </c>
      <c r="O6">
        <v>100.42</v>
      </c>
      <c r="P6">
        <v>10.39</v>
      </c>
      <c r="Q6">
        <v>30.81</v>
      </c>
      <c r="R6" s="93">
        <v>0</v>
      </c>
      <c r="S6" s="93">
        <v>0</v>
      </c>
      <c r="T6" s="93">
        <v>0</v>
      </c>
      <c r="U6">
        <v>10.58</v>
      </c>
      <c r="V6">
        <v>0</v>
      </c>
      <c r="W6">
        <v>8.9</v>
      </c>
      <c r="X6">
        <v>70</v>
      </c>
      <c r="Y6">
        <v>23.34</v>
      </c>
      <c r="Z6">
        <v>23.33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21.66</v>
      </c>
      <c r="AH6">
        <v>50</v>
      </c>
      <c r="AI6">
        <v>50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261.7</v>
      </c>
      <c r="C7" s="34">
        <v>76.430000000000007</v>
      </c>
      <c r="D7" s="93">
        <f t="shared" si="0"/>
        <v>0</v>
      </c>
      <c r="E7" s="34">
        <v>15.55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115.22</v>
      </c>
      <c r="N7">
        <v>272.54000000000002</v>
      </c>
      <c r="O7">
        <v>100.42</v>
      </c>
      <c r="P7">
        <v>10.39</v>
      </c>
      <c r="Q7">
        <v>22.01</v>
      </c>
      <c r="R7" s="93">
        <v>0</v>
      </c>
      <c r="S7" s="93">
        <v>0</v>
      </c>
      <c r="T7" s="93">
        <v>0</v>
      </c>
      <c r="U7">
        <v>10.58</v>
      </c>
      <c r="V7">
        <v>0</v>
      </c>
      <c r="W7">
        <v>8.6199999999999992</v>
      </c>
      <c r="X7">
        <v>69.5</v>
      </c>
      <c r="Y7">
        <v>23.16</v>
      </c>
      <c r="Z7">
        <v>23.17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21.66</v>
      </c>
      <c r="AH7">
        <v>50</v>
      </c>
      <c r="AI7">
        <v>50</v>
      </c>
      <c r="AJ7">
        <v>29.77</v>
      </c>
      <c r="AK7">
        <v>0</v>
      </c>
      <c r="AL7">
        <v>0</v>
      </c>
    </row>
    <row r="8" spans="1:38">
      <c r="A8" t="s">
        <v>50</v>
      </c>
      <c r="B8" s="34">
        <v>261.7</v>
      </c>
      <c r="C8" s="34">
        <v>76.430000000000007</v>
      </c>
      <c r="D8" s="93">
        <f t="shared" si="0"/>
        <v>0</v>
      </c>
      <c r="E8" s="34">
        <v>15.55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115.22</v>
      </c>
      <c r="N8">
        <v>272.54000000000002</v>
      </c>
      <c r="O8">
        <v>100.42</v>
      </c>
      <c r="P8">
        <v>10.39</v>
      </c>
      <c r="Q8">
        <v>22.01</v>
      </c>
      <c r="R8" s="93">
        <v>0</v>
      </c>
      <c r="S8" s="93">
        <v>0</v>
      </c>
      <c r="T8" s="93">
        <v>0</v>
      </c>
      <c r="U8">
        <v>10.58</v>
      </c>
      <c r="V8">
        <v>0</v>
      </c>
      <c r="W8">
        <v>8.6199999999999992</v>
      </c>
      <c r="X8">
        <v>69</v>
      </c>
      <c r="Y8">
        <v>23</v>
      </c>
      <c r="Z8">
        <v>23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21.66</v>
      </c>
      <c r="AH8">
        <v>50</v>
      </c>
      <c r="AI8">
        <v>50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261.7</v>
      </c>
      <c r="C9" s="34">
        <v>76.430000000000007</v>
      </c>
      <c r="D9" s="93">
        <f t="shared" si="0"/>
        <v>0</v>
      </c>
      <c r="E9" s="34">
        <v>15.55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115.22</v>
      </c>
      <c r="N9">
        <v>272.54000000000002</v>
      </c>
      <c r="O9">
        <v>71.5</v>
      </c>
      <c r="P9">
        <v>10.39</v>
      </c>
      <c r="Q9">
        <v>22.01</v>
      </c>
      <c r="R9" s="93">
        <v>0</v>
      </c>
      <c r="S9" s="93">
        <v>0</v>
      </c>
      <c r="T9" s="93">
        <v>0</v>
      </c>
      <c r="U9">
        <v>10.58</v>
      </c>
      <c r="V9">
        <v>0</v>
      </c>
      <c r="W9">
        <v>8.6199999999999992</v>
      </c>
      <c r="X9">
        <v>68.5</v>
      </c>
      <c r="Y9">
        <v>22.84</v>
      </c>
      <c r="Z9">
        <v>22.83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20.34</v>
      </c>
      <c r="AH9">
        <v>50</v>
      </c>
      <c r="AI9">
        <v>50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261.7</v>
      </c>
      <c r="C10" s="34">
        <v>76.430000000000007</v>
      </c>
      <c r="D10" s="93">
        <f t="shared" si="0"/>
        <v>0</v>
      </c>
      <c r="E10" s="34">
        <v>15.55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70.27</v>
      </c>
      <c r="N10">
        <v>272.54000000000002</v>
      </c>
      <c r="O10">
        <v>53.01</v>
      </c>
      <c r="P10">
        <v>10.39</v>
      </c>
      <c r="Q10">
        <v>22.01</v>
      </c>
      <c r="R10" s="93">
        <v>0</v>
      </c>
      <c r="S10" s="93">
        <v>0</v>
      </c>
      <c r="T10" s="93">
        <v>0</v>
      </c>
      <c r="U10">
        <v>10.58</v>
      </c>
      <c r="V10">
        <v>0</v>
      </c>
      <c r="W10">
        <v>8.6199999999999992</v>
      </c>
      <c r="X10">
        <v>68</v>
      </c>
      <c r="Y10">
        <v>22.66</v>
      </c>
      <c r="Z10">
        <v>22.67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19.66</v>
      </c>
      <c r="AH10">
        <v>50</v>
      </c>
      <c r="AI10">
        <v>50</v>
      </c>
      <c r="AJ10">
        <v>28.76</v>
      </c>
      <c r="AK10">
        <v>0</v>
      </c>
      <c r="AL10">
        <v>0</v>
      </c>
    </row>
    <row r="11" spans="1:38">
      <c r="A11" t="s">
        <v>53</v>
      </c>
      <c r="B11" s="34">
        <v>261.7</v>
      </c>
      <c r="C11" s="34">
        <v>57.54</v>
      </c>
      <c r="D11" s="93">
        <f t="shared" si="0"/>
        <v>0</v>
      </c>
      <c r="E11" s="34">
        <v>15.55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70.27</v>
      </c>
      <c r="N11">
        <v>272.54000000000002</v>
      </c>
      <c r="O11">
        <v>53.01</v>
      </c>
      <c r="P11">
        <v>10.39</v>
      </c>
      <c r="Q11">
        <v>18.2</v>
      </c>
      <c r="R11" s="93">
        <v>0</v>
      </c>
      <c r="S11" s="93">
        <v>0</v>
      </c>
      <c r="T11" s="93">
        <v>0</v>
      </c>
      <c r="U11">
        <v>10.58</v>
      </c>
      <c r="V11">
        <v>0</v>
      </c>
      <c r="W11">
        <v>8.34</v>
      </c>
      <c r="X11">
        <v>67.5</v>
      </c>
      <c r="Y11">
        <v>22.5</v>
      </c>
      <c r="Z11">
        <v>22.5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</v>
      </c>
      <c r="AH11">
        <v>50</v>
      </c>
      <c r="AI11">
        <v>50</v>
      </c>
      <c r="AJ11">
        <v>28.76</v>
      </c>
      <c r="AK11">
        <v>0</v>
      </c>
      <c r="AL11">
        <v>0</v>
      </c>
    </row>
    <row r="12" spans="1:38">
      <c r="A12" t="s">
        <v>54</v>
      </c>
      <c r="B12" s="34">
        <v>261.7</v>
      </c>
      <c r="C12" s="34">
        <v>57.54</v>
      </c>
      <c r="D12" s="93">
        <f t="shared" si="0"/>
        <v>0</v>
      </c>
      <c r="E12" s="34">
        <v>7.71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70.27</v>
      </c>
      <c r="N12">
        <v>272.54000000000002</v>
      </c>
      <c r="O12">
        <v>53.01</v>
      </c>
      <c r="P12">
        <v>10.39</v>
      </c>
      <c r="Q12">
        <v>18.600000000000001</v>
      </c>
      <c r="R12" s="93">
        <v>0</v>
      </c>
      <c r="S12" s="93">
        <v>0</v>
      </c>
      <c r="T12" s="93">
        <v>0</v>
      </c>
      <c r="U12">
        <v>10.58</v>
      </c>
      <c r="V12">
        <v>0</v>
      </c>
      <c r="W12">
        <v>8.34</v>
      </c>
      <c r="X12">
        <v>67</v>
      </c>
      <c r="Y12">
        <v>22.34</v>
      </c>
      <c r="Z12">
        <v>22.33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</v>
      </c>
      <c r="AH12">
        <v>50</v>
      </c>
      <c r="AI12">
        <v>50</v>
      </c>
      <c r="AJ12">
        <v>28.76</v>
      </c>
      <c r="AK12">
        <v>0</v>
      </c>
      <c r="AL12">
        <v>0</v>
      </c>
    </row>
    <row r="13" spans="1:38">
      <c r="A13" t="s">
        <v>55</v>
      </c>
      <c r="B13" s="34">
        <v>227.08</v>
      </c>
      <c r="C13" s="34">
        <v>57.54</v>
      </c>
      <c r="D13" s="93">
        <f t="shared" si="0"/>
        <v>0</v>
      </c>
      <c r="E13" s="34">
        <v>7.71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70.27</v>
      </c>
      <c r="N13">
        <v>272.54000000000002</v>
      </c>
      <c r="O13">
        <v>53.01</v>
      </c>
      <c r="P13">
        <v>10.39</v>
      </c>
      <c r="Q13">
        <v>18.8</v>
      </c>
      <c r="R13" s="93">
        <v>0</v>
      </c>
      <c r="S13" s="93">
        <v>0</v>
      </c>
      <c r="T13" s="93">
        <v>0</v>
      </c>
      <c r="U13">
        <v>10.58</v>
      </c>
      <c r="V13">
        <v>0</v>
      </c>
      <c r="W13">
        <v>8.34</v>
      </c>
      <c r="X13">
        <v>65</v>
      </c>
      <c r="Y13">
        <v>21.66</v>
      </c>
      <c r="Z13">
        <v>21.67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21</v>
      </c>
      <c r="AH13">
        <v>50</v>
      </c>
      <c r="AI13">
        <v>50</v>
      </c>
      <c r="AJ13">
        <v>28.76</v>
      </c>
      <c r="AK13">
        <v>0</v>
      </c>
      <c r="AL13">
        <v>0</v>
      </c>
    </row>
    <row r="14" spans="1:38">
      <c r="A14" t="s">
        <v>56</v>
      </c>
      <c r="B14" s="34">
        <v>227.08</v>
      </c>
      <c r="C14" s="34">
        <v>57.54</v>
      </c>
      <c r="D14" s="93">
        <f t="shared" si="0"/>
        <v>0</v>
      </c>
      <c r="E14" s="34">
        <v>7.71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70.27</v>
      </c>
      <c r="N14">
        <v>272.54000000000002</v>
      </c>
      <c r="O14">
        <v>53.01</v>
      </c>
      <c r="P14">
        <v>10.39</v>
      </c>
      <c r="Q14">
        <v>18.2</v>
      </c>
      <c r="R14" s="93">
        <v>0</v>
      </c>
      <c r="S14" s="93">
        <v>0</v>
      </c>
      <c r="T14" s="93">
        <v>0</v>
      </c>
      <c r="U14">
        <v>10.58</v>
      </c>
      <c r="V14">
        <v>0</v>
      </c>
      <c r="W14">
        <v>8.34</v>
      </c>
      <c r="X14">
        <v>64.5</v>
      </c>
      <c r="Y14">
        <v>21.5</v>
      </c>
      <c r="Z14">
        <v>21.5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21.34</v>
      </c>
      <c r="AH14">
        <v>50.33</v>
      </c>
      <c r="AI14">
        <v>50.33</v>
      </c>
      <c r="AJ14">
        <v>28.76</v>
      </c>
      <c r="AK14">
        <v>0</v>
      </c>
      <c r="AL14">
        <v>0</v>
      </c>
    </row>
    <row r="15" spans="1:38">
      <c r="A15" t="s">
        <v>57</v>
      </c>
      <c r="B15" s="34">
        <v>171.23</v>
      </c>
      <c r="C15" s="34">
        <v>57.54</v>
      </c>
      <c r="D15" s="93">
        <f t="shared" si="0"/>
        <v>0</v>
      </c>
      <c r="E15" s="34">
        <v>7.71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70.27</v>
      </c>
      <c r="N15">
        <v>272.54000000000002</v>
      </c>
      <c r="O15">
        <v>53.01</v>
      </c>
      <c r="P15">
        <v>10.39</v>
      </c>
      <c r="Q15">
        <v>23.81</v>
      </c>
      <c r="R15" s="93">
        <v>0</v>
      </c>
      <c r="S15" s="93">
        <v>0</v>
      </c>
      <c r="T15" s="93">
        <v>0</v>
      </c>
      <c r="U15">
        <v>10.58</v>
      </c>
      <c r="V15">
        <v>0</v>
      </c>
      <c r="W15">
        <v>8.07</v>
      </c>
      <c r="X15">
        <v>65</v>
      </c>
      <c r="Y15">
        <v>21.66</v>
      </c>
      <c r="Z15">
        <v>21.67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21</v>
      </c>
      <c r="AH15">
        <v>45</v>
      </c>
      <c r="AI15">
        <v>45</v>
      </c>
      <c r="AJ15">
        <v>28.76</v>
      </c>
      <c r="AK15">
        <v>0</v>
      </c>
      <c r="AL15">
        <v>0</v>
      </c>
    </row>
    <row r="16" spans="1:38">
      <c r="A16" t="s">
        <v>58</v>
      </c>
      <c r="B16" s="34">
        <v>171.23</v>
      </c>
      <c r="C16" s="34">
        <v>57.54</v>
      </c>
      <c r="D16" s="93">
        <f t="shared" si="0"/>
        <v>0</v>
      </c>
      <c r="E16" s="34">
        <v>7.71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70.27</v>
      </c>
      <c r="N16">
        <v>272.54000000000002</v>
      </c>
      <c r="O16">
        <v>53.01</v>
      </c>
      <c r="P16">
        <v>10.39</v>
      </c>
      <c r="Q16">
        <v>24.41</v>
      </c>
      <c r="R16" s="93">
        <v>0</v>
      </c>
      <c r="S16" s="93">
        <v>0</v>
      </c>
      <c r="T16" s="93">
        <v>0</v>
      </c>
      <c r="U16">
        <v>10.58</v>
      </c>
      <c r="V16">
        <v>0</v>
      </c>
      <c r="W16">
        <v>8.07</v>
      </c>
      <c r="X16">
        <v>64.5</v>
      </c>
      <c r="Y16">
        <v>21.5</v>
      </c>
      <c r="Z16">
        <v>21.5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21</v>
      </c>
      <c r="AH16">
        <v>45.33</v>
      </c>
      <c r="AI16">
        <v>45.33</v>
      </c>
      <c r="AJ16">
        <v>28.76</v>
      </c>
      <c r="AK16">
        <v>0</v>
      </c>
      <c r="AL16">
        <v>0</v>
      </c>
    </row>
    <row r="17" spans="1:38">
      <c r="A17" t="s">
        <v>59</v>
      </c>
      <c r="B17" s="34">
        <v>171.23</v>
      </c>
      <c r="C17" s="34">
        <v>57.54</v>
      </c>
      <c r="D17" s="93">
        <f t="shared" si="0"/>
        <v>0</v>
      </c>
      <c r="E17" s="34">
        <v>7.71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70.27</v>
      </c>
      <c r="N17">
        <v>272.54000000000002</v>
      </c>
      <c r="O17">
        <v>53.01</v>
      </c>
      <c r="P17">
        <v>10.39</v>
      </c>
      <c r="Q17">
        <v>23.41</v>
      </c>
      <c r="R17" s="93">
        <v>0</v>
      </c>
      <c r="S17" s="93">
        <v>0</v>
      </c>
      <c r="T17" s="93">
        <v>0</v>
      </c>
      <c r="U17">
        <v>10.58</v>
      </c>
      <c r="V17">
        <v>0</v>
      </c>
      <c r="W17">
        <v>8.07</v>
      </c>
      <c r="X17">
        <v>63.5</v>
      </c>
      <c r="Y17">
        <v>21.16</v>
      </c>
      <c r="Z17">
        <v>21.17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18.34</v>
      </c>
      <c r="AH17">
        <v>39.67</v>
      </c>
      <c r="AI17">
        <v>39.67</v>
      </c>
      <c r="AJ17">
        <v>28.76</v>
      </c>
      <c r="AK17">
        <v>0</v>
      </c>
      <c r="AL17">
        <v>0</v>
      </c>
    </row>
    <row r="18" spans="1:38">
      <c r="A18" t="s">
        <v>60</v>
      </c>
      <c r="B18" s="34">
        <v>139.77000000000001</v>
      </c>
      <c r="C18" s="34">
        <v>57.54</v>
      </c>
      <c r="D18" s="93">
        <f t="shared" si="0"/>
        <v>0</v>
      </c>
      <c r="E18" s="34">
        <v>7.71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70.27</v>
      </c>
      <c r="N18">
        <v>272.54000000000002</v>
      </c>
      <c r="O18">
        <v>53.01</v>
      </c>
      <c r="P18">
        <v>10.39</v>
      </c>
      <c r="Q18">
        <v>22.61</v>
      </c>
      <c r="R18" s="93">
        <v>0</v>
      </c>
      <c r="S18" s="93">
        <v>0</v>
      </c>
      <c r="T18" s="93">
        <v>0</v>
      </c>
      <c r="U18">
        <v>10.58</v>
      </c>
      <c r="V18">
        <v>0</v>
      </c>
      <c r="W18">
        <v>8.07</v>
      </c>
      <c r="X18">
        <v>62.5</v>
      </c>
      <c r="Y18">
        <v>20.84</v>
      </c>
      <c r="Z18">
        <v>20.83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18.34</v>
      </c>
      <c r="AH18">
        <v>40</v>
      </c>
      <c r="AI18">
        <v>40</v>
      </c>
      <c r="AJ18">
        <v>28.76</v>
      </c>
      <c r="AK18">
        <v>0</v>
      </c>
      <c r="AL18">
        <v>0</v>
      </c>
    </row>
    <row r="19" spans="1:38">
      <c r="A19" t="s">
        <v>61</v>
      </c>
      <c r="B19" s="34">
        <v>110.85</v>
      </c>
      <c r="C19" s="34">
        <v>57.54</v>
      </c>
      <c r="D19" s="93">
        <f t="shared" si="0"/>
        <v>0</v>
      </c>
      <c r="E19" s="34">
        <v>7.71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70.27</v>
      </c>
      <c r="N19">
        <v>272.54000000000002</v>
      </c>
      <c r="O19">
        <v>53.01</v>
      </c>
      <c r="P19">
        <v>10.39</v>
      </c>
      <c r="Q19">
        <v>22.61</v>
      </c>
      <c r="R19" s="93">
        <v>0</v>
      </c>
      <c r="S19" s="93">
        <v>0</v>
      </c>
      <c r="T19" s="93">
        <v>0</v>
      </c>
      <c r="U19">
        <v>10.58</v>
      </c>
      <c r="V19">
        <v>0</v>
      </c>
      <c r="W19">
        <v>7.69</v>
      </c>
      <c r="X19">
        <v>61.5</v>
      </c>
      <c r="Y19">
        <v>20.5</v>
      </c>
      <c r="Z19">
        <v>20.5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21.66</v>
      </c>
      <c r="AH19">
        <v>47.67</v>
      </c>
      <c r="AI19">
        <v>47.67</v>
      </c>
      <c r="AJ19">
        <v>28.76</v>
      </c>
      <c r="AK19">
        <v>0</v>
      </c>
      <c r="AL19">
        <v>0</v>
      </c>
    </row>
    <row r="20" spans="1:38">
      <c r="A20" t="s">
        <v>62</v>
      </c>
      <c r="B20" s="34">
        <v>110.85</v>
      </c>
      <c r="C20" s="34">
        <v>57.54</v>
      </c>
      <c r="D20" s="93">
        <f t="shared" si="0"/>
        <v>0</v>
      </c>
      <c r="E20" s="34">
        <v>3.86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70.27</v>
      </c>
      <c r="N20">
        <v>272.54000000000002</v>
      </c>
      <c r="O20">
        <v>53.01</v>
      </c>
      <c r="P20">
        <v>10.39</v>
      </c>
      <c r="Q20">
        <v>22.81</v>
      </c>
      <c r="R20" s="93">
        <v>0</v>
      </c>
      <c r="S20" s="93">
        <v>0</v>
      </c>
      <c r="T20" s="93">
        <v>0</v>
      </c>
      <c r="U20">
        <v>10.58</v>
      </c>
      <c r="V20">
        <v>0</v>
      </c>
      <c r="W20">
        <v>7.69</v>
      </c>
      <c r="X20">
        <v>60.5</v>
      </c>
      <c r="Y20">
        <v>20.16</v>
      </c>
      <c r="Z20">
        <v>20.170000000000002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21.34</v>
      </c>
      <c r="AH20">
        <v>47.33</v>
      </c>
      <c r="AI20">
        <v>47.33</v>
      </c>
      <c r="AJ20">
        <v>28.76</v>
      </c>
      <c r="AK20">
        <v>0</v>
      </c>
      <c r="AL20">
        <v>0</v>
      </c>
    </row>
    <row r="21" spans="1:38">
      <c r="A21" t="s">
        <v>63</v>
      </c>
      <c r="B21" s="34">
        <v>110.85</v>
      </c>
      <c r="C21" s="34">
        <v>57.54</v>
      </c>
      <c r="D21" s="93">
        <f t="shared" si="0"/>
        <v>0</v>
      </c>
      <c r="E21" s="34">
        <v>3.86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70.27</v>
      </c>
      <c r="N21">
        <v>272.54000000000002</v>
      </c>
      <c r="O21">
        <v>53.01</v>
      </c>
      <c r="P21">
        <v>10.39</v>
      </c>
      <c r="Q21">
        <v>22.21</v>
      </c>
      <c r="R21" s="93">
        <v>0</v>
      </c>
      <c r="S21" s="93">
        <v>0</v>
      </c>
      <c r="T21" s="93">
        <v>0</v>
      </c>
      <c r="U21">
        <v>10.58</v>
      </c>
      <c r="V21">
        <v>0</v>
      </c>
      <c r="W21">
        <v>7.69</v>
      </c>
      <c r="X21">
        <v>60</v>
      </c>
      <c r="Y21">
        <v>20</v>
      </c>
      <c r="Z21">
        <v>20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21</v>
      </c>
      <c r="AH21">
        <v>47</v>
      </c>
      <c r="AI21">
        <v>47</v>
      </c>
      <c r="AJ21">
        <v>28.76</v>
      </c>
      <c r="AK21">
        <v>0</v>
      </c>
      <c r="AL21">
        <v>0</v>
      </c>
    </row>
    <row r="22" spans="1:38">
      <c r="A22" t="s">
        <v>64</v>
      </c>
      <c r="B22" s="34">
        <v>110.85</v>
      </c>
      <c r="C22" s="34">
        <v>57.54</v>
      </c>
      <c r="D22" s="93">
        <f t="shared" si="0"/>
        <v>0</v>
      </c>
      <c r="E22" s="34">
        <v>3.86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70.27</v>
      </c>
      <c r="N22">
        <v>272.54000000000002</v>
      </c>
      <c r="O22">
        <v>53.01</v>
      </c>
      <c r="P22">
        <v>10.39</v>
      </c>
      <c r="Q22">
        <v>22.21</v>
      </c>
      <c r="R22" s="93">
        <v>0</v>
      </c>
      <c r="S22" s="93">
        <v>0</v>
      </c>
      <c r="T22" s="93">
        <v>0</v>
      </c>
      <c r="U22">
        <v>10.58</v>
      </c>
      <c r="V22">
        <v>0</v>
      </c>
      <c r="W22">
        <v>7.69</v>
      </c>
      <c r="X22">
        <v>59</v>
      </c>
      <c r="Y22">
        <v>19.66</v>
      </c>
      <c r="Z22">
        <v>19.670000000000002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20.66</v>
      </c>
      <c r="AH22">
        <v>46.67</v>
      </c>
      <c r="AI22">
        <v>46.67</v>
      </c>
      <c r="AJ22">
        <v>28.76</v>
      </c>
      <c r="AK22">
        <v>0</v>
      </c>
      <c r="AL22">
        <v>0</v>
      </c>
    </row>
    <row r="23" spans="1:38">
      <c r="A23" t="s">
        <v>65</v>
      </c>
      <c r="B23" s="34">
        <v>110.85</v>
      </c>
      <c r="C23" s="34">
        <v>57.54</v>
      </c>
      <c r="D23" s="93">
        <f t="shared" si="0"/>
        <v>0</v>
      </c>
      <c r="E23" s="34">
        <v>3.86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70.27</v>
      </c>
      <c r="N23">
        <v>272.54000000000002</v>
      </c>
      <c r="O23">
        <v>53.01</v>
      </c>
      <c r="P23">
        <v>10.39</v>
      </c>
      <c r="Q23">
        <v>20.8</v>
      </c>
      <c r="R23" s="93">
        <v>0</v>
      </c>
      <c r="S23" s="93">
        <v>0</v>
      </c>
      <c r="T23" s="93">
        <v>0</v>
      </c>
      <c r="U23">
        <v>10.58</v>
      </c>
      <c r="V23">
        <v>0</v>
      </c>
      <c r="W23">
        <v>7.41</v>
      </c>
      <c r="X23">
        <v>58</v>
      </c>
      <c r="Y23">
        <v>19.34</v>
      </c>
      <c r="Z23">
        <v>19.329999999999998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17</v>
      </c>
      <c r="AH23">
        <v>36.67</v>
      </c>
      <c r="AI23">
        <v>36.67</v>
      </c>
      <c r="AJ23">
        <v>29.26</v>
      </c>
      <c r="AK23">
        <v>0</v>
      </c>
      <c r="AL23">
        <v>0</v>
      </c>
    </row>
    <row r="24" spans="1:38">
      <c r="A24" t="s">
        <v>66</v>
      </c>
      <c r="B24" s="34">
        <v>110.85</v>
      </c>
      <c r="C24" s="34">
        <v>57.54</v>
      </c>
      <c r="D24" s="93">
        <f t="shared" si="0"/>
        <v>0</v>
      </c>
      <c r="E24" s="34">
        <v>3.86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70.27</v>
      </c>
      <c r="N24">
        <v>272.54000000000002</v>
      </c>
      <c r="O24">
        <v>53.01</v>
      </c>
      <c r="P24">
        <v>10.39</v>
      </c>
      <c r="Q24">
        <v>19.8</v>
      </c>
      <c r="R24" s="93">
        <v>0</v>
      </c>
      <c r="S24" s="93">
        <v>0</v>
      </c>
      <c r="T24" s="93">
        <v>0</v>
      </c>
      <c r="U24">
        <v>10.58</v>
      </c>
      <c r="V24">
        <v>0</v>
      </c>
      <c r="W24">
        <v>7.41</v>
      </c>
      <c r="X24">
        <v>57.5</v>
      </c>
      <c r="Y24">
        <v>19.16</v>
      </c>
      <c r="Z24">
        <v>19.170000000000002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17.34</v>
      </c>
      <c r="AH24">
        <v>36.67</v>
      </c>
      <c r="AI24">
        <v>36.67</v>
      </c>
      <c r="AJ24">
        <v>29.26</v>
      </c>
      <c r="AK24">
        <v>0</v>
      </c>
      <c r="AL24">
        <v>0</v>
      </c>
    </row>
    <row r="25" spans="1:38">
      <c r="A25" t="s">
        <v>67</v>
      </c>
      <c r="B25" s="34">
        <v>110.85</v>
      </c>
      <c r="C25" s="34">
        <v>57.54</v>
      </c>
      <c r="D25" s="93">
        <f t="shared" si="0"/>
        <v>0</v>
      </c>
      <c r="E25" s="34">
        <v>3.86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70.27</v>
      </c>
      <c r="N25">
        <v>272.54000000000002</v>
      </c>
      <c r="O25">
        <v>53.01</v>
      </c>
      <c r="P25">
        <v>10.39</v>
      </c>
      <c r="Q25">
        <v>15.6</v>
      </c>
      <c r="R25" s="93">
        <v>0</v>
      </c>
      <c r="S25" s="93">
        <v>0</v>
      </c>
      <c r="T25" s="93">
        <v>0</v>
      </c>
      <c r="U25">
        <v>10.58</v>
      </c>
      <c r="V25">
        <v>0.16578399999999999</v>
      </c>
      <c r="W25">
        <v>7.41</v>
      </c>
      <c r="X25">
        <v>57</v>
      </c>
      <c r="Y25">
        <v>19</v>
      </c>
      <c r="Z25">
        <v>19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17.34</v>
      </c>
      <c r="AH25">
        <v>36.67</v>
      </c>
      <c r="AI25">
        <v>36.67</v>
      </c>
      <c r="AJ25">
        <v>29.26</v>
      </c>
      <c r="AK25">
        <v>0</v>
      </c>
      <c r="AL25">
        <v>0</v>
      </c>
    </row>
    <row r="26" spans="1:38">
      <c r="A26" t="s">
        <v>68</v>
      </c>
      <c r="B26" s="34">
        <v>110.85</v>
      </c>
      <c r="C26" s="34">
        <v>57.54</v>
      </c>
      <c r="D26" s="93">
        <f t="shared" si="0"/>
        <v>0</v>
      </c>
      <c r="E26" s="34">
        <v>3.86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70.27</v>
      </c>
      <c r="N26">
        <v>272.54000000000002</v>
      </c>
      <c r="O26">
        <v>53.01</v>
      </c>
      <c r="P26">
        <v>10.39</v>
      </c>
      <c r="Q26">
        <v>15.4</v>
      </c>
      <c r="R26" s="93">
        <v>0</v>
      </c>
      <c r="S26" s="93">
        <v>0</v>
      </c>
      <c r="T26" s="93">
        <v>0</v>
      </c>
      <c r="U26">
        <v>10.58</v>
      </c>
      <c r="V26">
        <v>0.24379999999999999</v>
      </c>
      <c r="W26">
        <v>7.41</v>
      </c>
      <c r="X26">
        <v>57</v>
      </c>
      <c r="Y26">
        <v>19</v>
      </c>
      <c r="Z26">
        <v>19</v>
      </c>
      <c r="AA26">
        <v>1.43</v>
      </c>
      <c r="AB26">
        <v>0.28000000000000003</v>
      </c>
      <c r="AC26">
        <v>0</v>
      </c>
      <c r="AD26">
        <v>0.2</v>
      </c>
      <c r="AE26">
        <v>0</v>
      </c>
      <c r="AF26">
        <v>0</v>
      </c>
      <c r="AG26">
        <v>17.66</v>
      </c>
      <c r="AH26">
        <v>36.67</v>
      </c>
      <c r="AI26">
        <v>36.67</v>
      </c>
      <c r="AJ26">
        <v>29.26</v>
      </c>
      <c r="AK26">
        <v>0</v>
      </c>
      <c r="AL26">
        <v>0</v>
      </c>
    </row>
    <row r="27" spans="1:38">
      <c r="A27" t="s">
        <v>69</v>
      </c>
      <c r="B27" s="34">
        <v>110.85</v>
      </c>
      <c r="C27" s="34">
        <v>57.54</v>
      </c>
      <c r="D27" s="93">
        <f t="shared" si="0"/>
        <v>12.58</v>
      </c>
      <c r="E27" s="34">
        <v>3.86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70.27</v>
      </c>
      <c r="N27">
        <v>272.54000000000002</v>
      </c>
      <c r="O27">
        <v>53.01</v>
      </c>
      <c r="P27">
        <v>10.39</v>
      </c>
      <c r="Q27">
        <v>14.6</v>
      </c>
      <c r="R27" s="93">
        <v>6.33</v>
      </c>
      <c r="S27" s="93">
        <v>0</v>
      </c>
      <c r="T27" s="93">
        <v>6.25</v>
      </c>
      <c r="U27">
        <v>10.58</v>
      </c>
      <c r="V27">
        <v>0.49735200000000002</v>
      </c>
      <c r="W27">
        <v>7.05</v>
      </c>
      <c r="X27">
        <v>49</v>
      </c>
      <c r="Y27">
        <v>16.34</v>
      </c>
      <c r="Z27">
        <v>16.329999999999998</v>
      </c>
      <c r="AA27">
        <v>2.54</v>
      </c>
      <c r="AB27">
        <v>0.51</v>
      </c>
      <c r="AC27">
        <v>0.94</v>
      </c>
      <c r="AD27">
        <v>1</v>
      </c>
      <c r="AE27">
        <v>1</v>
      </c>
      <c r="AF27">
        <v>0</v>
      </c>
      <c r="AG27">
        <v>17.66</v>
      </c>
      <c r="AH27">
        <v>37.67</v>
      </c>
      <c r="AI27">
        <v>37.67</v>
      </c>
      <c r="AJ27">
        <v>29.77</v>
      </c>
      <c r="AK27">
        <v>1</v>
      </c>
      <c r="AL27">
        <v>1</v>
      </c>
    </row>
    <row r="28" spans="1:38">
      <c r="A28" t="s">
        <v>70</v>
      </c>
      <c r="B28" s="34">
        <v>110.85</v>
      </c>
      <c r="C28" s="34">
        <v>57.54</v>
      </c>
      <c r="D28" s="93">
        <f t="shared" si="0"/>
        <v>23</v>
      </c>
      <c r="E28" s="34">
        <v>3.86</v>
      </c>
      <c r="F28" s="34"/>
      <c r="G28" s="34"/>
      <c r="H28" s="34"/>
      <c r="I28" s="34"/>
      <c r="J28" s="37">
        <v>0.21</v>
      </c>
      <c r="K28" s="37">
        <v>0.21</v>
      </c>
      <c r="L28" s="37">
        <v>0.21</v>
      </c>
      <c r="M28">
        <v>70.27</v>
      </c>
      <c r="N28">
        <v>272.54000000000002</v>
      </c>
      <c r="O28">
        <v>53.01</v>
      </c>
      <c r="P28">
        <v>10.39</v>
      </c>
      <c r="Q28">
        <v>14</v>
      </c>
      <c r="R28" s="93">
        <v>11.91</v>
      </c>
      <c r="S28" s="93">
        <v>2</v>
      </c>
      <c r="T28" s="93">
        <v>9.09</v>
      </c>
      <c r="U28">
        <v>10.58</v>
      </c>
      <c r="V28">
        <v>1.492056</v>
      </c>
      <c r="W28">
        <v>7.05</v>
      </c>
      <c r="X28">
        <v>50</v>
      </c>
      <c r="Y28">
        <v>16.66</v>
      </c>
      <c r="Z28">
        <v>16.670000000000002</v>
      </c>
      <c r="AA28">
        <v>5.93</v>
      </c>
      <c r="AB28">
        <v>1.19</v>
      </c>
      <c r="AC28">
        <v>3.31</v>
      </c>
      <c r="AD28">
        <v>2</v>
      </c>
      <c r="AE28">
        <v>2</v>
      </c>
      <c r="AF28">
        <v>1</v>
      </c>
      <c r="AG28">
        <v>17.66</v>
      </c>
      <c r="AH28">
        <v>38.33</v>
      </c>
      <c r="AI28">
        <v>38.33</v>
      </c>
      <c r="AJ28">
        <v>29.77</v>
      </c>
      <c r="AK28">
        <v>4</v>
      </c>
      <c r="AL28">
        <v>1</v>
      </c>
    </row>
    <row r="29" spans="1:38">
      <c r="A29" t="s">
        <v>71</v>
      </c>
      <c r="B29" s="34">
        <v>110.85</v>
      </c>
      <c r="C29" s="34">
        <v>57.54</v>
      </c>
      <c r="D29" s="93">
        <f t="shared" si="0"/>
        <v>34.370000000000005</v>
      </c>
      <c r="E29" s="34">
        <v>3.86</v>
      </c>
      <c r="F29" s="34"/>
      <c r="G29" s="34"/>
      <c r="H29" s="34"/>
      <c r="I29" s="34"/>
      <c r="J29" s="37">
        <v>0.64</v>
      </c>
      <c r="K29" s="37">
        <v>0.64</v>
      </c>
      <c r="L29" s="37">
        <v>0.65</v>
      </c>
      <c r="M29">
        <v>70.27</v>
      </c>
      <c r="N29">
        <v>272.54000000000002</v>
      </c>
      <c r="O29">
        <v>53.01</v>
      </c>
      <c r="P29">
        <v>10.39</v>
      </c>
      <c r="Q29">
        <v>13.8</v>
      </c>
      <c r="R29" s="93">
        <v>16.37</v>
      </c>
      <c r="S29" s="93">
        <v>4.9000000000000004</v>
      </c>
      <c r="T29" s="93">
        <v>13.1</v>
      </c>
      <c r="U29">
        <v>10.58</v>
      </c>
      <c r="V29">
        <v>2.8573360000000001</v>
      </c>
      <c r="W29">
        <v>7.05</v>
      </c>
      <c r="X29">
        <v>51</v>
      </c>
      <c r="Y29">
        <v>17</v>
      </c>
      <c r="Z29">
        <v>17</v>
      </c>
      <c r="AA29">
        <v>11.38</v>
      </c>
      <c r="AB29">
        <v>2.2799999999999998</v>
      </c>
      <c r="AC29">
        <v>5.32</v>
      </c>
      <c r="AD29">
        <v>5</v>
      </c>
      <c r="AE29">
        <v>5</v>
      </c>
      <c r="AF29">
        <v>3</v>
      </c>
      <c r="AG29">
        <v>18.34</v>
      </c>
      <c r="AH29">
        <v>39.67</v>
      </c>
      <c r="AI29">
        <v>39.67</v>
      </c>
      <c r="AJ29">
        <v>29.77</v>
      </c>
      <c r="AK29">
        <v>7</v>
      </c>
      <c r="AL29">
        <v>3</v>
      </c>
    </row>
    <row r="30" spans="1:38">
      <c r="A30" t="s">
        <v>72</v>
      </c>
      <c r="B30" s="34">
        <v>110.85</v>
      </c>
      <c r="C30" s="34">
        <v>57.54</v>
      </c>
      <c r="D30" s="93">
        <f t="shared" si="0"/>
        <v>54.02</v>
      </c>
      <c r="E30" s="34">
        <v>3.86</v>
      </c>
      <c r="F30" s="34"/>
      <c r="G30" s="34"/>
      <c r="H30" s="34"/>
      <c r="I30" s="34"/>
      <c r="J30" s="37">
        <v>1</v>
      </c>
      <c r="K30" s="37">
        <v>1</v>
      </c>
      <c r="L30" s="37">
        <v>1.03</v>
      </c>
      <c r="M30">
        <v>70.27</v>
      </c>
      <c r="N30">
        <v>272.54000000000002</v>
      </c>
      <c r="O30">
        <v>53.01</v>
      </c>
      <c r="P30">
        <v>10.39</v>
      </c>
      <c r="Q30">
        <v>13.8</v>
      </c>
      <c r="R30" s="93">
        <v>22.59</v>
      </c>
      <c r="S30" s="93">
        <v>9.4</v>
      </c>
      <c r="T30" s="93">
        <v>22.03</v>
      </c>
      <c r="U30">
        <v>10.58</v>
      </c>
      <c r="V30">
        <v>4.6029439999999999</v>
      </c>
      <c r="W30">
        <v>7.05</v>
      </c>
      <c r="X30">
        <v>51.5</v>
      </c>
      <c r="Y30">
        <v>17.16</v>
      </c>
      <c r="Z30">
        <v>17.170000000000002</v>
      </c>
      <c r="AA30">
        <v>19.38</v>
      </c>
      <c r="AB30">
        <v>3.87</v>
      </c>
      <c r="AC30">
        <v>7.98</v>
      </c>
      <c r="AD30">
        <v>6</v>
      </c>
      <c r="AE30">
        <v>8</v>
      </c>
      <c r="AF30">
        <v>4</v>
      </c>
      <c r="AG30">
        <v>19.66</v>
      </c>
      <c r="AH30">
        <v>40.33</v>
      </c>
      <c r="AI30">
        <v>40.33</v>
      </c>
      <c r="AJ30">
        <v>30.28</v>
      </c>
      <c r="AK30">
        <v>14</v>
      </c>
      <c r="AL30">
        <v>6</v>
      </c>
    </row>
    <row r="31" spans="1:38">
      <c r="A31" t="s">
        <v>73</v>
      </c>
      <c r="B31" s="34">
        <v>110.85</v>
      </c>
      <c r="C31" s="34">
        <v>57.54</v>
      </c>
      <c r="D31" s="93">
        <f t="shared" si="0"/>
        <v>79.66</v>
      </c>
      <c r="E31" s="34">
        <v>3.86</v>
      </c>
      <c r="F31" s="34"/>
      <c r="G31" s="34"/>
      <c r="H31" s="34"/>
      <c r="I31" s="34"/>
      <c r="J31" s="37">
        <v>1.47</v>
      </c>
      <c r="K31" s="37">
        <v>1.47</v>
      </c>
      <c r="L31" s="37">
        <v>1.5</v>
      </c>
      <c r="M31">
        <v>70.27</v>
      </c>
      <c r="N31">
        <v>231.34</v>
      </c>
      <c r="O31">
        <v>53.01</v>
      </c>
      <c r="P31">
        <v>10.39</v>
      </c>
      <c r="Q31">
        <v>10.81</v>
      </c>
      <c r="R31" s="93">
        <v>29.76</v>
      </c>
      <c r="S31" s="93">
        <v>16.899999999999999</v>
      </c>
      <c r="T31" s="93">
        <v>33</v>
      </c>
      <c r="U31">
        <v>10.58</v>
      </c>
      <c r="V31">
        <v>6.7093759999999998</v>
      </c>
      <c r="W31">
        <v>6.77</v>
      </c>
      <c r="X31">
        <v>52.5</v>
      </c>
      <c r="Y31">
        <v>17.5</v>
      </c>
      <c r="Z31">
        <v>17.5</v>
      </c>
      <c r="AA31">
        <v>28.58</v>
      </c>
      <c r="AB31">
        <v>5.71</v>
      </c>
      <c r="AC31">
        <v>11.95</v>
      </c>
      <c r="AD31">
        <v>7</v>
      </c>
      <c r="AE31">
        <v>11</v>
      </c>
      <c r="AF31">
        <v>5</v>
      </c>
      <c r="AG31">
        <v>20.34</v>
      </c>
      <c r="AH31">
        <v>41</v>
      </c>
      <c r="AI31">
        <v>41</v>
      </c>
      <c r="AJ31">
        <v>30.78</v>
      </c>
      <c r="AK31">
        <v>21</v>
      </c>
      <c r="AL31">
        <v>9</v>
      </c>
    </row>
    <row r="32" spans="1:38">
      <c r="A32" t="s">
        <v>74</v>
      </c>
      <c r="B32" s="34">
        <v>110.85</v>
      </c>
      <c r="C32" s="34">
        <v>57.54</v>
      </c>
      <c r="D32" s="93">
        <f t="shared" si="0"/>
        <v>93.2</v>
      </c>
      <c r="E32" s="34">
        <v>3.86</v>
      </c>
      <c r="F32" s="34"/>
      <c r="G32" s="34"/>
      <c r="H32" s="34"/>
      <c r="I32" s="34"/>
      <c r="J32" s="37">
        <v>2.02</v>
      </c>
      <c r="K32" s="37">
        <v>2.02</v>
      </c>
      <c r="L32" s="37">
        <v>2.06</v>
      </c>
      <c r="M32">
        <v>70.27</v>
      </c>
      <c r="N32">
        <v>192.78</v>
      </c>
      <c r="O32">
        <v>53.01</v>
      </c>
      <c r="P32">
        <v>10.39</v>
      </c>
      <c r="Q32">
        <v>10.81</v>
      </c>
      <c r="R32" s="93">
        <v>33</v>
      </c>
      <c r="S32" s="93">
        <v>27.2</v>
      </c>
      <c r="T32" s="93">
        <v>33</v>
      </c>
      <c r="U32">
        <v>10.58</v>
      </c>
      <c r="V32">
        <v>9.1766319999999997</v>
      </c>
      <c r="W32">
        <v>6.77</v>
      </c>
      <c r="X32">
        <v>53</v>
      </c>
      <c r="Y32">
        <v>17.66</v>
      </c>
      <c r="Z32">
        <v>17.670000000000002</v>
      </c>
      <c r="AA32">
        <v>39.590000000000003</v>
      </c>
      <c r="AB32">
        <v>7.92</v>
      </c>
      <c r="AC32">
        <v>17.22</v>
      </c>
      <c r="AD32">
        <v>10</v>
      </c>
      <c r="AE32">
        <v>16</v>
      </c>
      <c r="AF32">
        <v>8</v>
      </c>
      <c r="AG32">
        <v>21</v>
      </c>
      <c r="AH32">
        <v>43.67</v>
      </c>
      <c r="AI32">
        <v>43.67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110.85</v>
      </c>
      <c r="C33" s="34">
        <v>57.54</v>
      </c>
      <c r="D33" s="93">
        <f t="shared" si="0"/>
        <v>99</v>
      </c>
      <c r="E33" s="34">
        <v>3.86</v>
      </c>
      <c r="F33" s="34"/>
      <c r="G33" s="34"/>
      <c r="H33" s="34"/>
      <c r="I33" s="34"/>
      <c r="J33" s="37">
        <v>2.65</v>
      </c>
      <c r="K33" s="37">
        <v>2.65</v>
      </c>
      <c r="L33" s="37">
        <v>2.71</v>
      </c>
      <c r="M33">
        <v>70.27</v>
      </c>
      <c r="N33">
        <v>149.9</v>
      </c>
      <c r="O33">
        <v>53.01</v>
      </c>
      <c r="P33">
        <v>10.39</v>
      </c>
      <c r="Q33">
        <v>10.81</v>
      </c>
      <c r="R33" s="93">
        <v>33</v>
      </c>
      <c r="S33" s="93">
        <v>33</v>
      </c>
      <c r="T33" s="93">
        <v>33</v>
      </c>
      <c r="U33">
        <v>10.58</v>
      </c>
      <c r="V33">
        <v>10.795464000000001</v>
      </c>
      <c r="W33">
        <v>6.77</v>
      </c>
      <c r="X33">
        <v>53.5</v>
      </c>
      <c r="Y33">
        <v>17.84</v>
      </c>
      <c r="Z33">
        <v>17.829999999999998</v>
      </c>
      <c r="AA33">
        <v>52.68</v>
      </c>
      <c r="AB33">
        <v>10.53</v>
      </c>
      <c r="AC33">
        <v>16.670000000000002</v>
      </c>
      <c r="AD33">
        <v>14.5</v>
      </c>
      <c r="AE33">
        <v>20</v>
      </c>
      <c r="AF33">
        <v>10</v>
      </c>
      <c r="AG33">
        <v>14.34</v>
      </c>
      <c r="AH33">
        <v>39.33</v>
      </c>
      <c r="AI33">
        <v>39.33</v>
      </c>
      <c r="AJ33">
        <v>31.29</v>
      </c>
      <c r="AK33">
        <v>42</v>
      </c>
      <c r="AL33">
        <v>18</v>
      </c>
    </row>
    <row r="34" spans="1:38">
      <c r="A34" t="s">
        <v>76</v>
      </c>
      <c r="B34" s="34">
        <v>110.85</v>
      </c>
      <c r="C34" s="34">
        <v>57.54</v>
      </c>
      <c r="D34" s="93">
        <f t="shared" si="0"/>
        <v>99</v>
      </c>
      <c r="E34" s="34">
        <v>3.86</v>
      </c>
      <c r="F34" s="34"/>
      <c r="G34" s="34"/>
      <c r="H34" s="34"/>
      <c r="I34" s="34"/>
      <c r="J34" s="37">
        <v>3.64</v>
      </c>
      <c r="K34" s="37">
        <v>3.64</v>
      </c>
      <c r="L34" s="37">
        <v>3.73</v>
      </c>
      <c r="M34">
        <v>70.27</v>
      </c>
      <c r="N34">
        <v>149.9</v>
      </c>
      <c r="O34">
        <v>53.01</v>
      </c>
      <c r="P34">
        <v>10.39</v>
      </c>
      <c r="Q34">
        <v>10.81</v>
      </c>
      <c r="R34" s="93">
        <v>33</v>
      </c>
      <c r="S34" s="93">
        <v>33</v>
      </c>
      <c r="T34" s="93">
        <v>33</v>
      </c>
      <c r="U34">
        <v>10.58</v>
      </c>
      <c r="V34">
        <v>12.667847999999999</v>
      </c>
      <c r="W34">
        <v>6.77</v>
      </c>
      <c r="X34">
        <v>55</v>
      </c>
      <c r="Y34">
        <v>18.34</v>
      </c>
      <c r="Z34">
        <v>18.329999999999998</v>
      </c>
      <c r="AA34">
        <v>66.36</v>
      </c>
      <c r="AB34">
        <v>13.27</v>
      </c>
      <c r="AC34">
        <v>18.34</v>
      </c>
      <c r="AD34">
        <v>17.5</v>
      </c>
      <c r="AE34">
        <v>27</v>
      </c>
      <c r="AF34">
        <v>13</v>
      </c>
      <c r="AG34">
        <v>15</v>
      </c>
      <c r="AH34">
        <v>40.33</v>
      </c>
      <c r="AI34">
        <v>40.33</v>
      </c>
      <c r="AJ34">
        <v>31.29</v>
      </c>
      <c r="AK34">
        <v>53</v>
      </c>
      <c r="AL34">
        <v>22</v>
      </c>
    </row>
    <row r="35" spans="1:38">
      <c r="A35" t="s">
        <v>77</v>
      </c>
      <c r="B35" s="34">
        <v>110.85</v>
      </c>
      <c r="C35" s="34">
        <v>57.54</v>
      </c>
      <c r="D35" s="93">
        <f t="shared" si="0"/>
        <v>99</v>
      </c>
      <c r="E35" s="34">
        <v>3.86</v>
      </c>
      <c r="F35" s="34"/>
      <c r="G35" s="34"/>
      <c r="H35" s="34"/>
      <c r="I35" s="34"/>
      <c r="J35" s="37">
        <v>4.66</v>
      </c>
      <c r="K35" s="37">
        <v>4.66</v>
      </c>
      <c r="L35" s="37">
        <v>4.78</v>
      </c>
      <c r="M35">
        <v>70.27</v>
      </c>
      <c r="N35">
        <v>167.99</v>
      </c>
      <c r="O35">
        <v>53.01</v>
      </c>
      <c r="P35">
        <v>10.39</v>
      </c>
      <c r="Q35">
        <v>10.81</v>
      </c>
      <c r="R35" s="93">
        <v>33</v>
      </c>
      <c r="S35" s="93">
        <v>33</v>
      </c>
      <c r="T35" s="93">
        <v>33</v>
      </c>
      <c r="U35">
        <v>10.58</v>
      </c>
      <c r="V35">
        <v>14.569488</v>
      </c>
      <c r="W35">
        <v>6.49</v>
      </c>
      <c r="X35">
        <v>46.5</v>
      </c>
      <c r="Y35">
        <v>15.5</v>
      </c>
      <c r="Z35">
        <v>15.5</v>
      </c>
      <c r="AA35">
        <v>82.16</v>
      </c>
      <c r="AB35">
        <v>16.43</v>
      </c>
      <c r="AC35">
        <v>25</v>
      </c>
      <c r="AD35">
        <v>21.5</v>
      </c>
      <c r="AE35">
        <v>25</v>
      </c>
      <c r="AF35">
        <v>12</v>
      </c>
      <c r="AG35">
        <v>15.34</v>
      </c>
      <c r="AH35">
        <v>40.67</v>
      </c>
      <c r="AI35">
        <v>40.67</v>
      </c>
      <c r="AJ35">
        <v>30.29</v>
      </c>
      <c r="AK35">
        <v>56</v>
      </c>
      <c r="AL35">
        <v>24</v>
      </c>
    </row>
    <row r="36" spans="1:38">
      <c r="A36" t="s">
        <v>78</v>
      </c>
      <c r="B36" s="34">
        <v>110.85</v>
      </c>
      <c r="C36" s="34">
        <v>57.54</v>
      </c>
      <c r="D36" s="93">
        <f t="shared" si="0"/>
        <v>99</v>
      </c>
      <c r="E36" s="34">
        <v>3.86</v>
      </c>
      <c r="F36" s="34"/>
      <c r="G36" s="34"/>
      <c r="H36" s="34"/>
      <c r="I36" s="34"/>
      <c r="J36" s="37">
        <v>5.69</v>
      </c>
      <c r="K36" s="37">
        <v>5.69</v>
      </c>
      <c r="L36" s="37">
        <v>5.84</v>
      </c>
      <c r="M36">
        <v>70.27</v>
      </c>
      <c r="N36">
        <v>167.99</v>
      </c>
      <c r="O36">
        <v>53.01</v>
      </c>
      <c r="P36">
        <v>10.31</v>
      </c>
      <c r="Q36">
        <v>10.81</v>
      </c>
      <c r="R36" s="93">
        <v>33</v>
      </c>
      <c r="S36" s="93">
        <v>33</v>
      </c>
      <c r="T36" s="93">
        <v>33</v>
      </c>
      <c r="U36">
        <v>10.58</v>
      </c>
      <c r="V36">
        <v>16.500384</v>
      </c>
      <c r="W36">
        <v>6.49</v>
      </c>
      <c r="X36">
        <v>46.5</v>
      </c>
      <c r="Y36">
        <v>15.5</v>
      </c>
      <c r="Z36">
        <v>15.5</v>
      </c>
      <c r="AA36">
        <v>98.68</v>
      </c>
      <c r="AB36">
        <v>19.73</v>
      </c>
      <c r="AC36">
        <v>32</v>
      </c>
      <c r="AD36">
        <v>24.5</v>
      </c>
      <c r="AE36">
        <v>32</v>
      </c>
      <c r="AF36">
        <v>15</v>
      </c>
      <c r="AG36">
        <v>15.66</v>
      </c>
      <c r="AH36">
        <v>41.33</v>
      </c>
      <c r="AI36">
        <v>41.33</v>
      </c>
      <c r="AJ36">
        <v>30.29</v>
      </c>
      <c r="AK36">
        <v>67</v>
      </c>
      <c r="AL36">
        <v>28</v>
      </c>
    </row>
    <row r="37" spans="1:38">
      <c r="A37" t="s">
        <v>79</v>
      </c>
      <c r="B37" s="34">
        <v>110.85</v>
      </c>
      <c r="C37" s="34">
        <v>57.54</v>
      </c>
      <c r="D37" s="93">
        <f t="shared" si="0"/>
        <v>99</v>
      </c>
      <c r="E37" s="34">
        <v>3.86</v>
      </c>
      <c r="F37" s="34"/>
      <c r="G37" s="34"/>
      <c r="H37" s="34"/>
      <c r="I37" s="34"/>
      <c r="J37" s="37">
        <v>6.74</v>
      </c>
      <c r="K37" s="37">
        <v>6.74</v>
      </c>
      <c r="L37" s="37">
        <v>6.9</v>
      </c>
      <c r="M37">
        <v>70.27</v>
      </c>
      <c r="N37">
        <v>167.99</v>
      </c>
      <c r="O37">
        <v>53.01</v>
      </c>
      <c r="P37">
        <v>10.31</v>
      </c>
      <c r="Q37">
        <v>10.81</v>
      </c>
      <c r="R37" s="93">
        <v>33</v>
      </c>
      <c r="S37" s="93">
        <v>33</v>
      </c>
      <c r="T37" s="93">
        <v>33</v>
      </c>
      <c r="U37">
        <v>10.58</v>
      </c>
      <c r="V37">
        <v>19.591767999999998</v>
      </c>
      <c r="W37">
        <v>6.49</v>
      </c>
      <c r="X37">
        <v>47.5</v>
      </c>
      <c r="Y37">
        <v>15.84</v>
      </c>
      <c r="Z37">
        <v>15.83</v>
      </c>
      <c r="AA37">
        <v>105.33</v>
      </c>
      <c r="AB37">
        <v>21.06</v>
      </c>
      <c r="AC37">
        <v>36.340000000000003</v>
      </c>
      <c r="AD37">
        <v>24.5</v>
      </c>
      <c r="AE37">
        <v>39</v>
      </c>
      <c r="AF37">
        <v>19</v>
      </c>
      <c r="AG37">
        <v>16.66</v>
      </c>
      <c r="AH37">
        <v>36.67</v>
      </c>
      <c r="AI37">
        <v>36.67</v>
      </c>
      <c r="AJ37">
        <v>31.29</v>
      </c>
      <c r="AK37">
        <v>81</v>
      </c>
      <c r="AL37">
        <v>34</v>
      </c>
    </row>
    <row r="38" spans="1:38">
      <c r="A38" t="s">
        <v>80</v>
      </c>
      <c r="B38" s="34">
        <v>110.85</v>
      </c>
      <c r="C38" s="34">
        <v>57.54</v>
      </c>
      <c r="D38" s="93">
        <f t="shared" si="0"/>
        <v>99</v>
      </c>
      <c r="E38" s="34">
        <v>3.86</v>
      </c>
      <c r="F38" s="34"/>
      <c r="G38" s="34"/>
      <c r="H38" s="34"/>
      <c r="I38" s="34"/>
      <c r="J38" s="37">
        <v>7.72</v>
      </c>
      <c r="K38" s="37">
        <v>7.72</v>
      </c>
      <c r="L38" s="37">
        <v>7.91</v>
      </c>
      <c r="M38">
        <v>70.27</v>
      </c>
      <c r="N38">
        <v>167.99</v>
      </c>
      <c r="O38">
        <v>53.01</v>
      </c>
      <c r="P38">
        <v>10.31</v>
      </c>
      <c r="Q38">
        <v>10.81</v>
      </c>
      <c r="R38" s="93">
        <v>33</v>
      </c>
      <c r="S38" s="93">
        <v>33</v>
      </c>
      <c r="T38" s="93">
        <v>33</v>
      </c>
      <c r="U38">
        <v>10.58</v>
      </c>
      <c r="V38">
        <v>22.878191999999999</v>
      </c>
      <c r="W38">
        <v>6.49</v>
      </c>
      <c r="X38">
        <v>48</v>
      </c>
      <c r="Y38">
        <v>16</v>
      </c>
      <c r="Z38">
        <v>16</v>
      </c>
      <c r="AA38">
        <v>119.88</v>
      </c>
      <c r="AB38">
        <v>23.98</v>
      </c>
      <c r="AC38">
        <v>43.41</v>
      </c>
      <c r="AD38">
        <v>27.5</v>
      </c>
      <c r="AE38">
        <v>46</v>
      </c>
      <c r="AF38">
        <v>22</v>
      </c>
      <c r="AG38">
        <v>17.34</v>
      </c>
      <c r="AH38">
        <v>37.33</v>
      </c>
      <c r="AI38">
        <v>37.33</v>
      </c>
      <c r="AJ38">
        <v>30.29</v>
      </c>
      <c r="AK38">
        <v>95</v>
      </c>
      <c r="AL38">
        <v>40</v>
      </c>
    </row>
    <row r="39" spans="1:38">
      <c r="A39" t="s">
        <v>81</v>
      </c>
      <c r="B39" s="34">
        <v>110.85</v>
      </c>
      <c r="C39" s="34">
        <v>57.54</v>
      </c>
      <c r="D39" s="93">
        <f t="shared" si="0"/>
        <v>99</v>
      </c>
      <c r="E39" s="34">
        <v>3.86</v>
      </c>
      <c r="F39" s="34"/>
      <c r="G39" s="34"/>
      <c r="H39" s="34"/>
      <c r="I39" s="34"/>
      <c r="J39" s="37">
        <v>8.61</v>
      </c>
      <c r="K39" s="37">
        <v>8.61</v>
      </c>
      <c r="L39" s="37">
        <v>8.82</v>
      </c>
      <c r="M39">
        <v>70.27</v>
      </c>
      <c r="N39">
        <v>167.99</v>
      </c>
      <c r="O39">
        <v>53.01</v>
      </c>
      <c r="P39">
        <v>10.31</v>
      </c>
      <c r="Q39">
        <v>9.01</v>
      </c>
      <c r="R39" s="93">
        <v>33</v>
      </c>
      <c r="S39" s="93">
        <v>33</v>
      </c>
      <c r="T39" s="93">
        <v>33</v>
      </c>
      <c r="U39">
        <v>10.58</v>
      </c>
      <c r="V39">
        <v>26.447424000000002</v>
      </c>
      <c r="W39">
        <v>6.21</v>
      </c>
      <c r="X39">
        <v>50.5</v>
      </c>
      <c r="Y39">
        <v>16.84</v>
      </c>
      <c r="Z39">
        <v>16.829999999999998</v>
      </c>
      <c r="AA39">
        <v>133.9</v>
      </c>
      <c r="AB39">
        <v>26.78</v>
      </c>
      <c r="AC39">
        <v>49</v>
      </c>
      <c r="AD39">
        <v>30</v>
      </c>
      <c r="AE39">
        <v>51</v>
      </c>
      <c r="AF39">
        <v>25</v>
      </c>
      <c r="AG39">
        <v>18</v>
      </c>
      <c r="AH39">
        <v>38.33</v>
      </c>
      <c r="AI39">
        <v>38.33</v>
      </c>
      <c r="AJ39">
        <v>30.28</v>
      </c>
      <c r="AK39">
        <v>109</v>
      </c>
      <c r="AL39">
        <v>46</v>
      </c>
    </row>
    <row r="40" spans="1:38">
      <c r="A40" t="s">
        <v>82</v>
      </c>
      <c r="B40" s="34">
        <v>110.85</v>
      </c>
      <c r="C40" s="34">
        <v>57.54</v>
      </c>
      <c r="D40" s="93">
        <f t="shared" si="0"/>
        <v>99</v>
      </c>
      <c r="E40" s="34">
        <v>3.86</v>
      </c>
      <c r="F40" s="34"/>
      <c r="G40" s="34"/>
      <c r="H40" s="34"/>
      <c r="I40" s="34"/>
      <c r="J40" s="37">
        <v>9.4499999999999993</v>
      </c>
      <c r="K40" s="37">
        <v>9.4499999999999993</v>
      </c>
      <c r="L40" s="37">
        <v>9.69</v>
      </c>
      <c r="M40">
        <v>70.27</v>
      </c>
      <c r="N40">
        <v>167.99</v>
      </c>
      <c r="O40">
        <v>53.01</v>
      </c>
      <c r="P40">
        <v>10.31</v>
      </c>
      <c r="Q40">
        <v>9.01</v>
      </c>
      <c r="R40" s="93">
        <v>33</v>
      </c>
      <c r="S40" s="93">
        <v>33</v>
      </c>
      <c r="T40" s="93">
        <v>33</v>
      </c>
      <c r="U40">
        <v>10.58</v>
      </c>
      <c r="V40">
        <v>30.123927999999999</v>
      </c>
      <c r="W40">
        <v>6.21</v>
      </c>
      <c r="X40">
        <v>47.44</v>
      </c>
      <c r="Y40">
        <v>15.82</v>
      </c>
      <c r="Z40">
        <v>15.81</v>
      </c>
      <c r="AA40">
        <v>150.43</v>
      </c>
      <c r="AB40">
        <v>30.08</v>
      </c>
      <c r="AC40">
        <v>55</v>
      </c>
      <c r="AD40">
        <v>32</v>
      </c>
      <c r="AE40">
        <v>58</v>
      </c>
      <c r="AF40">
        <v>27</v>
      </c>
      <c r="AG40">
        <v>19</v>
      </c>
      <c r="AH40">
        <v>40</v>
      </c>
      <c r="AI40">
        <v>40</v>
      </c>
      <c r="AJ40">
        <v>30.79</v>
      </c>
      <c r="AK40">
        <v>120</v>
      </c>
      <c r="AL40">
        <v>52</v>
      </c>
    </row>
    <row r="41" spans="1:38">
      <c r="A41" t="s">
        <v>83</v>
      </c>
      <c r="B41" s="34">
        <v>110.85</v>
      </c>
      <c r="C41" s="34">
        <v>57.54</v>
      </c>
      <c r="D41" s="93">
        <f t="shared" si="0"/>
        <v>99</v>
      </c>
      <c r="E41" s="34">
        <v>3.86</v>
      </c>
      <c r="F41" s="34"/>
      <c r="G41" s="34"/>
      <c r="H41" s="34"/>
      <c r="I41" s="34"/>
      <c r="J41" s="37">
        <v>10.23</v>
      </c>
      <c r="K41" s="37">
        <v>10.23</v>
      </c>
      <c r="L41" s="37">
        <v>10.48</v>
      </c>
      <c r="M41">
        <v>70.27</v>
      </c>
      <c r="N41">
        <v>167.99</v>
      </c>
      <c r="O41">
        <v>53.01</v>
      </c>
      <c r="P41">
        <v>10.39</v>
      </c>
      <c r="Q41">
        <v>9.01</v>
      </c>
      <c r="R41" s="93">
        <v>33</v>
      </c>
      <c r="S41" s="93">
        <v>33</v>
      </c>
      <c r="T41" s="93">
        <v>33</v>
      </c>
      <c r="U41">
        <v>10.58</v>
      </c>
      <c r="V41">
        <v>32.581432</v>
      </c>
      <c r="W41">
        <v>6.21</v>
      </c>
      <c r="X41">
        <v>49.28</v>
      </c>
      <c r="Y41">
        <v>16.43</v>
      </c>
      <c r="Z41">
        <v>16.43</v>
      </c>
      <c r="AA41">
        <v>160.31</v>
      </c>
      <c r="AB41">
        <v>32.06</v>
      </c>
      <c r="AC41">
        <v>61</v>
      </c>
      <c r="AD41">
        <v>38.5</v>
      </c>
      <c r="AE41">
        <v>66</v>
      </c>
      <c r="AF41">
        <v>32</v>
      </c>
      <c r="AG41">
        <v>20</v>
      </c>
      <c r="AH41">
        <v>41</v>
      </c>
      <c r="AI41">
        <v>41</v>
      </c>
      <c r="AJ41">
        <v>30.79</v>
      </c>
      <c r="AK41">
        <v>130</v>
      </c>
      <c r="AL41">
        <v>55</v>
      </c>
    </row>
    <row r="42" spans="1:38">
      <c r="A42" t="s">
        <v>84</v>
      </c>
      <c r="B42" s="34">
        <v>110.85</v>
      </c>
      <c r="C42" s="34">
        <v>57.54</v>
      </c>
      <c r="D42" s="93">
        <f t="shared" si="0"/>
        <v>99</v>
      </c>
      <c r="E42" s="34">
        <v>3.86</v>
      </c>
      <c r="F42" s="34"/>
      <c r="G42" s="34"/>
      <c r="H42" s="34"/>
      <c r="I42" s="34"/>
      <c r="J42" s="37">
        <v>10.94</v>
      </c>
      <c r="K42" s="37">
        <v>10.94</v>
      </c>
      <c r="L42" s="37">
        <v>11.22</v>
      </c>
      <c r="M42">
        <v>70.27</v>
      </c>
      <c r="N42">
        <v>167.99</v>
      </c>
      <c r="O42">
        <v>53.01</v>
      </c>
      <c r="P42">
        <v>10.39</v>
      </c>
      <c r="Q42">
        <v>9.01</v>
      </c>
      <c r="R42" s="93">
        <v>33</v>
      </c>
      <c r="S42" s="93">
        <v>33</v>
      </c>
      <c r="T42" s="93">
        <v>33</v>
      </c>
      <c r="U42">
        <v>10.58</v>
      </c>
      <c r="V42">
        <v>34.960920000000002</v>
      </c>
      <c r="W42">
        <v>6.21</v>
      </c>
      <c r="X42">
        <v>50.92</v>
      </c>
      <c r="Y42">
        <v>16.97</v>
      </c>
      <c r="Z42">
        <v>16.97</v>
      </c>
      <c r="AA42">
        <v>172.78</v>
      </c>
      <c r="AB42">
        <v>34.549999999999997</v>
      </c>
      <c r="AC42">
        <v>66</v>
      </c>
      <c r="AD42">
        <v>38.5</v>
      </c>
      <c r="AE42">
        <v>70</v>
      </c>
      <c r="AF42">
        <v>33</v>
      </c>
      <c r="AG42">
        <v>20.66</v>
      </c>
      <c r="AH42">
        <v>42</v>
      </c>
      <c r="AI42">
        <v>42</v>
      </c>
      <c r="AJ42">
        <v>30.79</v>
      </c>
      <c r="AK42">
        <v>137</v>
      </c>
      <c r="AL42">
        <v>58</v>
      </c>
    </row>
    <row r="43" spans="1:38">
      <c r="A43" t="s">
        <v>85</v>
      </c>
      <c r="B43" s="34">
        <v>110.85</v>
      </c>
      <c r="C43" s="34">
        <v>57.54</v>
      </c>
      <c r="D43" s="93">
        <f t="shared" si="0"/>
        <v>99</v>
      </c>
      <c r="E43" s="34">
        <v>3.86</v>
      </c>
      <c r="F43" s="34"/>
      <c r="G43" s="34"/>
      <c r="H43" s="34"/>
      <c r="I43" s="34"/>
      <c r="J43" s="37">
        <v>11.65</v>
      </c>
      <c r="K43" s="37">
        <v>11.65</v>
      </c>
      <c r="L43" s="37">
        <v>11.94</v>
      </c>
      <c r="M43">
        <v>70.27</v>
      </c>
      <c r="N43">
        <v>167.99</v>
      </c>
      <c r="O43">
        <v>53.01</v>
      </c>
      <c r="P43">
        <v>10.85</v>
      </c>
      <c r="Q43">
        <v>9.01</v>
      </c>
      <c r="R43" s="93">
        <v>33</v>
      </c>
      <c r="S43" s="93">
        <v>33</v>
      </c>
      <c r="T43" s="93">
        <v>33</v>
      </c>
      <c r="U43">
        <v>10.58</v>
      </c>
      <c r="V43">
        <v>36.921072000000002</v>
      </c>
      <c r="W43">
        <v>6.02</v>
      </c>
      <c r="X43">
        <v>52.85</v>
      </c>
      <c r="Y43">
        <v>17.600000000000001</v>
      </c>
      <c r="Z43">
        <v>17.62</v>
      </c>
      <c r="AA43">
        <v>189.59</v>
      </c>
      <c r="AB43">
        <v>37.92</v>
      </c>
      <c r="AC43">
        <v>71</v>
      </c>
      <c r="AD43">
        <v>39.5</v>
      </c>
      <c r="AE43">
        <v>73</v>
      </c>
      <c r="AF43">
        <v>35</v>
      </c>
      <c r="AG43">
        <v>16.66</v>
      </c>
      <c r="AH43">
        <v>39.33</v>
      </c>
      <c r="AI43">
        <v>39.33</v>
      </c>
      <c r="AJ43">
        <v>29.26</v>
      </c>
      <c r="AK43">
        <v>151</v>
      </c>
      <c r="AL43">
        <v>64</v>
      </c>
    </row>
    <row r="44" spans="1:38">
      <c r="A44" t="s">
        <v>86</v>
      </c>
      <c r="B44" s="34">
        <v>110.85</v>
      </c>
      <c r="C44" s="34">
        <v>57.54</v>
      </c>
      <c r="D44" s="93">
        <f t="shared" si="0"/>
        <v>99</v>
      </c>
      <c r="E44" s="34">
        <v>3.86</v>
      </c>
      <c r="F44" s="34"/>
      <c r="G44" s="34"/>
      <c r="H44" s="34"/>
      <c r="I44" s="34"/>
      <c r="J44" s="37">
        <v>12.25</v>
      </c>
      <c r="K44" s="37">
        <v>12.25</v>
      </c>
      <c r="L44" s="37">
        <v>12.56</v>
      </c>
      <c r="M44">
        <v>70.27</v>
      </c>
      <c r="N44">
        <v>167.99</v>
      </c>
      <c r="O44">
        <v>53.01</v>
      </c>
      <c r="P44">
        <v>10.85</v>
      </c>
      <c r="Q44">
        <v>9.01</v>
      </c>
      <c r="R44" s="93">
        <v>33</v>
      </c>
      <c r="S44" s="93">
        <v>33</v>
      </c>
      <c r="T44" s="93">
        <v>33</v>
      </c>
      <c r="U44">
        <v>10.58</v>
      </c>
      <c r="V44">
        <v>38.481392</v>
      </c>
      <c r="W44">
        <v>6.02</v>
      </c>
      <c r="X44">
        <v>54.24</v>
      </c>
      <c r="Y44">
        <v>18.09</v>
      </c>
      <c r="Z44">
        <v>18.079999999999998</v>
      </c>
      <c r="AA44">
        <v>198.68</v>
      </c>
      <c r="AB44">
        <v>39.74</v>
      </c>
      <c r="AC44">
        <v>75</v>
      </c>
      <c r="AD44">
        <v>41.5</v>
      </c>
      <c r="AE44">
        <v>78</v>
      </c>
      <c r="AF44">
        <v>37</v>
      </c>
      <c r="AG44">
        <v>18.34</v>
      </c>
      <c r="AH44">
        <v>41.67</v>
      </c>
      <c r="AI44">
        <v>41.67</v>
      </c>
      <c r="AJ44">
        <v>29.77</v>
      </c>
      <c r="AK44">
        <v>158</v>
      </c>
      <c r="AL44">
        <v>67</v>
      </c>
    </row>
    <row r="45" spans="1:38">
      <c r="A45" t="s">
        <v>87</v>
      </c>
      <c r="B45" s="34">
        <v>110.85</v>
      </c>
      <c r="C45" s="34">
        <v>57.54</v>
      </c>
      <c r="D45" s="93">
        <f t="shared" si="0"/>
        <v>99</v>
      </c>
      <c r="E45" s="34">
        <v>3.86</v>
      </c>
      <c r="F45" s="34"/>
      <c r="G45" s="34"/>
      <c r="H45" s="34"/>
      <c r="I45" s="34"/>
      <c r="J45" s="37">
        <v>12.81</v>
      </c>
      <c r="K45" s="37">
        <v>12.81</v>
      </c>
      <c r="L45" s="37">
        <v>13.12</v>
      </c>
      <c r="M45">
        <v>70.27</v>
      </c>
      <c r="N45">
        <v>167.99</v>
      </c>
      <c r="O45">
        <v>53.01</v>
      </c>
      <c r="P45">
        <v>10.85</v>
      </c>
      <c r="Q45">
        <v>7.41</v>
      </c>
      <c r="R45" s="93">
        <v>33</v>
      </c>
      <c r="S45" s="93">
        <v>33</v>
      </c>
      <c r="T45" s="93">
        <v>33</v>
      </c>
      <c r="U45">
        <v>10.199999999999999</v>
      </c>
      <c r="V45">
        <v>42.323680000000003</v>
      </c>
      <c r="W45">
        <v>6.02</v>
      </c>
      <c r="X45">
        <v>55.88</v>
      </c>
      <c r="Y45">
        <v>18.63</v>
      </c>
      <c r="Z45">
        <v>18.62</v>
      </c>
      <c r="AA45">
        <v>181.68</v>
      </c>
      <c r="AB45">
        <v>36.33</v>
      </c>
      <c r="AC45">
        <v>78</v>
      </c>
      <c r="AD45">
        <v>40.5</v>
      </c>
      <c r="AE45">
        <v>83</v>
      </c>
      <c r="AF45">
        <v>39</v>
      </c>
      <c r="AG45">
        <v>18.66</v>
      </c>
      <c r="AH45">
        <v>44.67</v>
      </c>
      <c r="AI45">
        <v>44.67</v>
      </c>
      <c r="AJ45">
        <v>29.77</v>
      </c>
      <c r="AK45">
        <v>167</v>
      </c>
      <c r="AL45">
        <v>71</v>
      </c>
    </row>
    <row r="46" spans="1:38">
      <c r="A46" t="s">
        <v>88</v>
      </c>
      <c r="B46" s="34">
        <v>110.85</v>
      </c>
      <c r="C46" s="34">
        <v>57.54</v>
      </c>
      <c r="D46" s="93">
        <f t="shared" si="0"/>
        <v>99</v>
      </c>
      <c r="E46" s="34">
        <v>3.86</v>
      </c>
      <c r="F46" s="34"/>
      <c r="G46" s="34"/>
      <c r="H46" s="34"/>
      <c r="I46" s="34"/>
      <c r="J46" s="37">
        <v>13.24</v>
      </c>
      <c r="K46" s="37">
        <v>13.24</v>
      </c>
      <c r="L46" s="37">
        <v>13.56</v>
      </c>
      <c r="M46">
        <v>70.27</v>
      </c>
      <c r="N46">
        <v>167.99</v>
      </c>
      <c r="O46">
        <v>53.01</v>
      </c>
      <c r="P46">
        <v>10.85</v>
      </c>
      <c r="Q46">
        <v>7.41</v>
      </c>
      <c r="R46" s="93">
        <v>33</v>
      </c>
      <c r="S46" s="93">
        <v>33</v>
      </c>
      <c r="T46" s="93">
        <v>33</v>
      </c>
      <c r="U46">
        <v>10.199999999999999</v>
      </c>
      <c r="V46">
        <v>48.184632000000001</v>
      </c>
      <c r="W46">
        <v>6.02</v>
      </c>
      <c r="X46">
        <v>57.28</v>
      </c>
      <c r="Y46">
        <v>19.100000000000001</v>
      </c>
      <c r="Z46">
        <v>19.09</v>
      </c>
      <c r="AA46">
        <v>186.76</v>
      </c>
      <c r="AB46">
        <v>37.35</v>
      </c>
      <c r="AC46">
        <v>81</v>
      </c>
      <c r="AD46">
        <v>41.5</v>
      </c>
      <c r="AE46">
        <v>87</v>
      </c>
      <c r="AF46">
        <v>41</v>
      </c>
      <c r="AG46">
        <v>19.34</v>
      </c>
      <c r="AH46">
        <v>46.67</v>
      </c>
      <c r="AI46">
        <v>46.67</v>
      </c>
      <c r="AJ46">
        <v>29.77</v>
      </c>
      <c r="AK46">
        <v>174</v>
      </c>
      <c r="AL46">
        <v>74</v>
      </c>
    </row>
    <row r="47" spans="1:38">
      <c r="A47" t="s">
        <v>89</v>
      </c>
      <c r="B47" s="34">
        <v>110.85</v>
      </c>
      <c r="C47" s="34">
        <v>57.54</v>
      </c>
      <c r="D47" s="93">
        <f t="shared" si="0"/>
        <v>99</v>
      </c>
      <c r="E47" s="34">
        <v>3.86</v>
      </c>
      <c r="F47" s="34"/>
      <c r="G47" s="34"/>
      <c r="H47" s="34"/>
      <c r="I47" s="34"/>
      <c r="J47" s="37">
        <v>13.62</v>
      </c>
      <c r="K47" s="37">
        <v>13.62</v>
      </c>
      <c r="L47" s="37">
        <v>13.96</v>
      </c>
      <c r="M47">
        <v>70.27</v>
      </c>
      <c r="N47">
        <v>167.99</v>
      </c>
      <c r="O47">
        <v>53.01</v>
      </c>
      <c r="P47">
        <v>10.08</v>
      </c>
      <c r="Q47">
        <v>7.41</v>
      </c>
      <c r="R47" s="93">
        <v>33</v>
      </c>
      <c r="S47" s="93">
        <v>33</v>
      </c>
      <c r="T47" s="93">
        <v>33</v>
      </c>
      <c r="U47">
        <v>10.199999999999999</v>
      </c>
      <c r="V47">
        <v>53.860295999999998</v>
      </c>
      <c r="W47">
        <v>5.84</v>
      </c>
      <c r="X47">
        <v>72.5</v>
      </c>
      <c r="Y47">
        <v>24.16</v>
      </c>
      <c r="Z47">
        <v>24.17</v>
      </c>
      <c r="AA47">
        <v>184.26</v>
      </c>
      <c r="AB47">
        <v>36.85</v>
      </c>
      <c r="AC47">
        <v>83</v>
      </c>
      <c r="AD47">
        <v>43.5</v>
      </c>
      <c r="AE47">
        <v>89</v>
      </c>
      <c r="AF47">
        <v>43</v>
      </c>
      <c r="AG47">
        <v>26</v>
      </c>
      <c r="AH47">
        <v>48.33</v>
      </c>
      <c r="AI47">
        <v>48.33</v>
      </c>
      <c r="AJ47">
        <v>29.77</v>
      </c>
      <c r="AK47">
        <v>179</v>
      </c>
      <c r="AL47">
        <v>76</v>
      </c>
    </row>
    <row r="48" spans="1:38">
      <c r="A48" t="s">
        <v>90</v>
      </c>
      <c r="B48" s="34">
        <v>110.85</v>
      </c>
      <c r="C48" s="34">
        <v>57.54</v>
      </c>
      <c r="D48" s="93">
        <f t="shared" si="0"/>
        <v>99</v>
      </c>
      <c r="E48" s="34">
        <v>3.86</v>
      </c>
      <c r="F48" s="34"/>
      <c r="G48" s="34"/>
      <c r="H48" s="34"/>
      <c r="I48" s="34"/>
      <c r="J48" s="37">
        <v>13.86</v>
      </c>
      <c r="K48" s="37">
        <v>13.86</v>
      </c>
      <c r="L48" s="37">
        <v>14.2</v>
      </c>
      <c r="M48">
        <v>70.27</v>
      </c>
      <c r="N48">
        <v>167.99</v>
      </c>
      <c r="O48">
        <v>53.01</v>
      </c>
      <c r="P48">
        <v>10.08</v>
      </c>
      <c r="Q48">
        <v>7.41</v>
      </c>
      <c r="R48" s="93">
        <v>33</v>
      </c>
      <c r="S48" s="93">
        <v>33</v>
      </c>
      <c r="T48" s="93">
        <v>33</v>
      </c>
      <c r="U48">
        <v>10.199999999999999</v>
      </c>
      <c r="V48">
        <v>59.233648000000002</v>
      </c>
      <c r="W48">
        <v>5.84</v>
      </c>
      <c r="X48">
        <v>74.5</v>
      </c>
      <c r="Y48">
        <v>24.84</v>
      </c>
      <c r="Z48">
        <v>24.83</v>
      </c>
      <c r="AA48">
        <v>182.53</v>
      </c>
      <c r="AB48">
        <v>36.51</v>
      </c>
      <c r="AC48">
        <v>84</v>
      </c>
      <c r="AD48">
        <v>43.5</v>
      </c>
      <c r="AE48">
        <v>89</v>
      </c>
      <c r="AF48">
        <v>43</v>
      </c>
      <c r="AG48">
        <v>26.66</v>
      </c>
      <c r="AH48">
        <v>49.33</v>
      </c>
      <c r="AI48">
        <v>49.33</v>
      </c>
      <c r="AJ48">
        <v>29.77</v>
      </c>
      <c r="AK48">
        <v>182</v>
      </c>
      <c r="AL48">
        <v>78</v>
      </c>
    </row>
    <row r="49" spans="1:38">
      <c r="A49" t="s">
        <v>91</v>
      </c>
      <c r="B49" s="34">
        <v>110.85</v>
      </c>
      <c r="C49" s="34">
        <v>57.54</v>
      </c>
      <c r="D49" s="93">
        <f t="shared" si="0"/>
        <v>99</v>
      </c>
      <c r="E49" s="34">
        <v>3.86</v>
      </c>
      <c r="F49" s="34"/>
      <c r="G49" s="34"/>
      <c r="H49" s="34"/>
      <c r="I49" s="34"/>
      <c r="J49" s="37">
        <v>14.11</v>
      </c>
      <c r="K49" s="37">
        <v>14.11</v>
      </c>
      <c r="L49" s="37">
        <v>14.47</v>
      </c>
      <c r="M49">
        <v>70.27</v>
      </c>
      <c r="N49">
        <v>167.99</v>
      </c>
      <c r="O49">
        <v>53.01</v>
      </c>
      <c r="P49">
        <v>10.08</v>
      </c>
      <c r="Q49">
        <v>7.41</v>
      </c>
      <c r="R49" s="93">
        <v>33</v>
      </c>
      <c r="S49" s="93">
        <v>33</v>
      </c>
      <c r="T49" s="93">
        <v>33</v>
      </c>
      <c r="U49">
        <v>10.35</v>
      </c>
      <c r="V49">
        <v>55.683920000000001</v>
      </c>
      <c r="W49">
        <v>5.84</v>
      </c>
      <c r="X49">
        <v>77.5</v>
      </c>
      <c r="Y49">
        <v>25.84</v>
      </c>
      <c r="Z49">
        <v>25.83</v>
      </c>
      <c r="AA49">
        <v>181.53</v>
      </c>
      <c r="AB49">
        <v>36.299999999999997</v>
      </c>
      <c r="AC49">
        <v>87</v>
      </c>
      <c r="AD49">
        <v>43.5</v>
      </c>
      <c r="AE49">
        <v>89</v>
      </c>
      <c r="AF49">
        <v>43</v>
      </c>
      <c r="AG49">
        <v>27.34</v>
      </c>
      <c r="AH49">
        <v>51.67</v>
      </c>
      <c r="AI49">
        <v>51.67</v>
      </c>
      <c r="AJ49">
        <v>29.26</v>
      </c>
      <c r="AK49">
        <v>182</v>
      </c>
      <c r="AL49">
        <v>78</v>
      </c>
    </row>
    <row r="50" spans="1:38">
      <c r="A50" t="s">
        <v>92</v>
      </c>
      <c r="B50" s="34">
        <v>110.85</v>
      </c>
      <c r="C50" s="34">
        <v>57.54</v>
      </c>
      <c r="D50" s="93">
        <f t="shared" si="0"/>
        <v>99</v>
      </c>
      <c r="E50" s="34">
        <v>3.86</v>
      </c>
      <c r="F50" s="34"/>
      <c r="G50" s="34"/>
      <c r="H50" s="34"/>
      <c r="I50" s="34"/>
      <c r="J50" s="37">
        <v>14.18</v>
      </c>
      <c r="K50" s="37">
        <v>14.18</v>
      </c>
      <c r="L50" s="37">
        <v>14.54</v>
      </c>
      <c r="M50">
        <v>70.27</v>
      </c>
      <c r="N50">
        <v>167.99</v>
      </c>
      <c r="O50">
        <v>53.01</v>
      </c>
      <c r="P50">
        <v>10.08</v>
      </c>
      <c r="Q50">
        <v>7.41</v>
      </c>
      <c r="R50" s="93">
        <v>33</v>
      </c>
      <c r="S50" s="93">
        <v>33</v>
      </c>
      <c r="T50" s="93">
        <v>33</v>
      </c>
      <c r="U50">
        <v>10.35</v>
      </c>
      <c r="V50">
        <v>51.705103999999999</v>
      </c>
      <c r="W50">
        <v>5.84</v>
      </c>
      <c r="X50">
        <v>79.5</v>
      </c>
      <c r="Y50">
        <v>26.5</v>
      </c>
      <c r="Z50">
        <v>26.5</v>
      </c>
      <c r="AA50">
        <v>181.2</v>
      </c>
      <c r="AB50">
        <v>36.24</v>
      </c>
      <c r="AC50">
        <v>87</v>
      </c>
      <c r="AD50">
        <v>44.5</v>
      </c>
      <c r="AE50">
        <v>89</v>
      </c>
      <c r="AF50">
        <v>43</v>
      </c>
      <c r="AG50">
        <v>27.66</v>
      </c>
      <c r="AH50">
        <v>52.67</v>
      </c>
      <c r="AI50">
        <v>52.67</v>
      </c>
      <c r="AJ50">
        <v>29.26</v>
      </c>
      <c r="AK50">
        <v>182</v>
      </c>
      <c r="AL50">
        <v>78</v>
      </c>
    </row>
    <row r="51" spans="1:38">
      <c r="A51" t="s">
        <v>93</v>
      </c>
      <c r="B51" s="34">
        <v>110.85</v>
      </c>
      <c r="C51" s="34">
        <v>57.54</v>
      </c>
      <c r="D51" s="93">
        <f t="shared" si="0"/>
        <v>99</v>
      </c>
      <c r="E51" s="34">
        <v>3.86</v>
      </c>
      <c r="F51" s="34"/>
      <c r="G51" s="34"/>
      <c r="H51" s="34"/>
      <c r="I51" s="34"/>
      <c r="J51" s="37">
        <v>14.26</v>
      </c>
      <c r="K51" s="37">
        <v>14.26</v>
      </c>
      <c r="L51" s="37">
        <v>14.62</v>
      </c>
      <c r="M51">
        <v>70.27</v>
      </c>
      <c r="N51">
        <v>167.99</v>
      </c>
      <c r="O51">
        <v>53.01</v>
      </c>
      <c r="P51">
        <v>5.66</v>
      </c>
      <c r="Q51">
        <v>7.41</v>
      </c>
      <c r="R51" s="93">
        <v>33</v>
      </c>
      <c r="S51" s="93">
        <v>33</v>
      </c>
      <c r="T51" s="93">
        <v>33</v>
      </c>
      <c r="U51">
        <v>10.35</v>
      </c>
      <c r="V51">
        <v>47.365464000000003</v>
      </c>
      <c r="W51">
        <v>5.74</v>
      </c>
      <c r="X51">
        <v>62.5</v>
      </c>
      <c r="Y51">
        <v>20.84</v>
      </c>
      <c r="Z51">
        <v>20.83</v>
      </c>
      <c r="AA51">
        <v>216.67</v>
      </c>
      <c r="AB51">
        <v>43.33</v>
      </c>
      <c r="AC51">
        <v>87</v>
      </c>
      <c r="AD51">
        <v>45</v>
      </c>
      <c r="AE51">
        <v>86</v>
      </c>
      <c r="AF51">
        <v>41</v>
      </c>
      <c r="AG51">
        <v>21.66</v>
      </c>
      <c r="AH51">
        <v>40</v>
      </c>
      <c r="AI51">
        <v>40</v>
      </c>
      <c r="AJ51">
        <v>26.74</v>
      </c>
      <c r="AK51">
        <v>175</v>
      </c>
      <c r="AL51">
        <v>75</v>
      </c>
    </row>
    <row r="52" spans="1:38">
      <c r="A52" t="s">
        <v>94</v>
      </c>
      <c r="B52" s="34">
        <v>110.85</v>
      </c>
      <c r="C52" s="34">
        <v>57.54</v>
      </c>
      <c r="D52" s="93">
        <f t="shared" si="0"/>
        <v>99</v>
      </c>
      <c r="E52" s="34">
        <v>3.86</v>
      </c>
      <c r="F52" s="34"/>
      <c r="G52" s="34"/>
      <c r="H52" s="34"/>
      <c r="I52" s="34"/>
      <c r="J52" s="37">
        <v>14.32</v>
      </c>
      <c r="K52" s="37">
        <v>14.32</v>
      </c>
      <c r="L52" s="37">
        <v>14.67</v>
      </c>
      <c r="M52">
        <v>70.27</v>
      </c>
      <c r="N52">
        <v>167.99</v>
      </c>
      <c r="O52">
        <v>53.01</v>
      </c>
      <c r="P52">
        <v>5.66</v>
      </c>
      <c r="Q52">
        <v>7.41</v>
      </c>
      <c r="R52" s="93">
        <v>33</v>
      </c>
      <c r="S52" s="93">
        <v>33</v>
      </c>
      <c r="T52" s="93">
        <v>33</v>
      </c>
      <c r="U52">
        <v>10.35</v>
      </c>
      <c r="V52">
        <v>42.567480000000003</v>
      </c>
      <c r="W52">
        <v>5.74</v>
      </c>
      <c r="X52">
        <v>63.5</v>
      </c>
      <c r="Y52">
        <v>21.16</v>
      </c>
      <c r="Z52">
        <v>21.17</v>
      </c>
      <c r="AA52">
        <v>216.67</v>
      </c>
      <c r="AB52">
        <v>43.33</v>
      </c>
      <c r="AC52">
        <v>87</v>
      </c>
      <c r="AD52">
        <v>45</v>
      </c>
      <c r="AE52">
        <v>86</v>
      </c>
      <c r="AF52">
        <v>41</v>
      </c>
      <c r="AG52">
        <v>22</v>
      </c>
      <c r="AH52">
        <v>40.67</v>
      </c>
      <c r="AI52">
        <v>40.67</v>
      </c>
      <c r="AJ52">
        <v>26.74</v>
      </c>
      <c r="AK52">
        <v>175</v>
      </c>
      <c r="AL52">
        <v>75</v>
      </c>
    </row>
    <row r="53" spans="1:38">
      <c r="A53" t="s">
        <v>95</v>
      </c>
      <c r="B53" s="34">
        <v>110.85</v>
      </c>
      <c r="C53" s="34">
        <v>57.54</v>
      </c>
      <c r="D53" s="93">
        <f t="shared" si="0"/>
        <v>99</v>
      </c>
      <c r="E53" s="34">
        <v>3.86</v>
      </c>
      <c r="F53" s="34"/>
      <c r="G53" s="34"/>
      <c r="H53" s="34"/>
      <c r="I53" s="34"/>
      <c r="J53" s="37">
        <v>14.28</v>
      </c>
      <c r="K53" s="37">
        <v>14.28</v>
      </c>
      <c r="L53" s="37">
        <v>14.63</v>
      </c>
      <c r="M53">
        <v>70.27</v>
      </c>
      <c r="N53">
        <v>167.99</v>
      </c>
      <c r="O53">
        <v>53.01</v>
      </c>
      <c r="P53">
        <v>5.27</v>
      </c>
      <c r="Q53">
        <v>7.41</v>
      </c>
      <c r="R53" s="93">
        <v>33</v>
      </c>
      <c r="S53" s="93">
        <v>33</v>
      </c>
      <c r="T53" s="93">
        <v>33</v>
      </c>
      <c r="U53">
        <v>10.35</v>
      </c>
      <c r="V53">
        <v>46.087952000000001</v>
      </c>
      <c r="W53">
        <v>5.74</v>
      </c>
      <c r="X53">
        <v>65</v>
      </c>
      <c r="Y53">
        <v>21.66</v>
      </c>
      <c r="Z53">
        <v>21.67</v>
      </c>
      <c r="AA53">
        <v>204.17</v>
      </c>
      <c r="AB53">
        <v>40.83</v>
      </c>
      <c r="AC53">
        <v>85</v>
      </c>
      <c r="AD53">
        <v>45</v>
      </c>
      <c r="AE53">
        <v>86</v>
      </c>
      <c r="AF53">
        <v>41</v>
      </c>
      <c r="AG53">
        <v>22.66</v>
      </c>
      <c r="AH53">
        <v>41.33</v>
      </c>
      <c r="AI53">
        <v>41.33</v>
      </c>
      <c r="AJ53">
        <v>26.74</v>
      </c>
      <c r="AK53">
        <v>172</v>
      </c>
      <c r="AL53">
        <v>73</v>
      </c>
    </row>
    <row r="54" spans="1:38">
      <c r="A54" t="s">
        <v>96</v>
      </c>
      <c r="B54" s="34">
        <v>110.85</v>
      </c>
      <c r="C54" s="34">
        <v>57.54</v>
      </c>
      <c r="D54" s="93">
        <f t="shared" si="0"/>
        <v>99</v>
      </c>
      <c r="E54" s="34">
        <v>3.86</v>
      </c>
      <c r="F54" s="34"/>
      <c r="G54" s="34"/>
      <c r="H54" s="34"/>
      <c r="I54" s="34"/>
      <c r="J54" s="37">
        <v>14.25</v>
      </c>
      <c r="K54" s="37">
        <v>14.25</v>
      </c>
      <c r="L54" s="37">
        <v>14.61</v>
      </c>
      <c r="M54">
        <v>70.27</v>
      </c>
      <c r="N54">
        <v>167.99</v>
      </c>
      <c r="O54">
        <v>53.01</v>
      </c>
      <c r="P54">
        <v>5.27</v>
      </c>
      <c r="Q54">
        <v>7.41</v>
      </c>
      <c r="R54" s="93">
        <v>33</v>
      </c>
      <c r="S54" s="93">
        <v>33</v>
      </c>
      <c r="T54" s="93">
        <v>33</v>
      </c>
      <c r="U54">
        <v>10.35</v>
      </c>
      <c r="V54">
        <v>49.393880000000003</v>
      </c>
      <c r="W54">
        <v>5.74</v>
      </c>
      <c r="X54">
        <v>66.5</v>
      </c>
      <c r="Y54">
        <v>22.16</v>
      </c>
      <c r="Z54">
        <v>22.17</v>
      </c>
      <c r="AA54">
        <v>204.17</v>
      </c>
      <c r="AB54">
        <v>40.83</v>
      </c>
      <c r="AC54">
        <v>85</v>
      </c>
      <c r="AD54">
        <v>44.5</v>
      </c>
      <c r="AE54">
        <v>86</v>
      </c>
      <c r="AF54">
        <v>41</v>
      </c>
      <c r="AG54">
        <v>24</v>
      </c>
      <c r="AH54">
        <v>42.67</v>
      </c>
      <c r="AI54">
        <v>42.67</v>
      </c>
      <c r="AJ54">
        <v>26.74</v>
      </c>
      <c r="AK54">
        <v>169</v>
      </c>
      <c r="AL54">
        <v>73</v>
      </c>
    </row>
    <row r="55" spans="1:38">
      <c r="A55" t="s">
        <v>97</v>
      </c>
      <c r="B55" s="34">
        <v>110.85</v>
      </c>
      <c r="C55" s="34">
        <v>57.54</v>
      </c>
      <c r="D55" s="93">
        <f t="shared" si="0"/>
        <v>99</v>
      </c>
      <c r="E55" s="34">
        <v>3.86</v>
      </c>
      <c r="F55" s="34"/>
      <c r="G55" s="34"/>
      <c r="H55" s="34"/>
      <c r="I55" s="34"/>
      <c r="J55" s="37">
        <v>14.19</v>
      </c>
      <c r="K55" s="37">
        <v>14.19</v>
      </c>
      <c r="L55" s="37">
        <v>14.54</v>
      </c>
      <c r="M55">
        <v>70.27</v>
      </c>
      <c r="N55">
        <v>167.99</v>
      </c>
      <c r="O55">
        <v>53.01</v>
      </c>
      <c r="P55">
        <v>10.39</v>
      </c>
      <c r="Q55">
        <v>7.41</v>
      </c>
      <c r="R55" s="93">
        <v>33</v>
      </c>
      <c r="S55" s="93">
        <v>33</v>
      </c>
      <c r="T55" s="93">
        <v>33</v>
      </c>
      <c r="U55">
        <v>10.58</v>
      </c>
      <c r="V55">
        <v>53.431207999999998</v>
      </c>
      <c r="W55">
        <v>5.74</v>
      </c>
      <c r="X55">
        <v>82.5</v>
      </c>
      <c r="Y55">
        <v>27.5</v>
      </c>
      <c r="Z55">
        <v>27.5</v>
      </c>
      <c r="AA55">
        <v>204.17</v>
      </c>
      <c r="AB55">
        <v>40.83</v>
      </c>
      <c r="AC55">
        <v>84</v>
      </c>
      <c r="AD55">
        <v>44.5</v>
      </c>
      <c r="AE55">
        <v>85</v>
      </c>
      <c r="AF55">
        <v>40</v>
      </c>
      <c r="AG55">
        <v>28.66</v>
      </c>
      <c r="AH55">
        <v>55</v>
      </c>
      <c r="AI55">
        <v>55</v>
      </c>
      <c r="AJ55">
        <v>25.74</v>
      </c>
      <c r="AK55">
        <v>168</v>
      </c>
      <c r="AL55">
        <v>72</v>
      </c>
    </row>
    <row r="56" spans="1:38">
      <c r="A56" t="s">
        <v>98</v>
      </c>
      <c r="B56" s="34">
        <v>110.85</v>
      </c>
      <c r="C56" s="34">
        <v>57.54</v>
      </c>
      <c r="D56" s="93">
        <f t="shared" si="0"/>
        <v>99</v>
      </c>
      <c r="E56" s="34">
        <v>3.86</v>
      </c>
      <c r="F56" s="34"/>
      <c r="G56" s="34"/>
      <c r="H56" s="34"/>
      <c r="I56" s="34"/>
      <c r="J56" s="37">
        <v>15.19</v>
      </c>
      <c r="K56" s="37">
        <v>15.19</v>
      </c>
      <c r="L56" s="37">
        <v>15.58</v>
      </c>
      <c r="M56">
        <v>70.27</v>
      </c>
      <c r="N56">
        <v>167.99</v>
      </c>
      <c r="O56">
        <v>53.01</v>
      </c>
      <c r="P56">
        <v>10.39</v>
      </c>
      <c r="Q56">
        <v>7.41</v>
      </c>
      <c r="R56" s="93">
        <v>33</v>
      </c>
      <c r="S56" s="93">
        <v>33</v>
      </c>
      <c r="T56" s="93">
        <v>33</v>
      </c>
      <c r="U56">
        <v>10.58</v>
      </c>
      <c r="V56">
        <v>58.043903999999998</v>
      </c>
      <c r="W56">
        <v>5.74</v>
      </c>
      <c r="X56">
        <v>84.5</v>
      </c>
      <c r="Y56">
        <v>28.16</v>
      </c>
      <c r="Z56">
        <v>28.17</v>
      </c>
      <c r="AA56">
        <v>204.17</v>
      </c>
      <c r="AB56">
        <v>40.83</v>
      </c>
      <c r="AC56">
        <v>83</v>
      </c>
      <c r="AD56">
        <v>44.5</v>
      </c>
      <c r="AE56">
        <v>85</v>
      </c>
      <c r="AF56">
        <v>40</v>
      </c>
      <c r="AG56">
        <v>29</v>
      </c>
      <c r="AH56">
        <v>56</v>
      </c>
      <c r="AI56">
        <v>56</v>
      </c>
      <c r="AJ56">
        <v>25.74</v>
      </c>
      <c r="AK56">
        <v>168</v>
      </c>
      <c r="AL56">
        <v>72</v>
      </c>
    </row>
    <row r="57" spans="1:38">
      <c r="A57" t="s">
        <v>99</v>
      </c>
      <c r="B57" s="34">
        <v>110.85</v>
      </c>
      <c r="C57" s="34">
        <v>57.54</v>
      </c>
      <c r="D57" s="93">
        <f t="shared" si="0"/>
        <v>99</v>
      </c>
      <c r="E57" s="34">
        <v>3.86</v>
      </c>
      <c r="F57" s="34"/>
      <c r="G57" s="34"/>
      <c r="H57" s="34"/>
      <c r="I57" s="34"/>
      <c r="J57" s="37">
        <v>14.84</v>
      </c>
      <c r="K57" s="37">
        <v>14.84</v>
      </c>
      <c r="L57" s="37">
        <v>15.21</v>
      </c>
      <c r="M57">
        <v>70.27</v>
      </c>
      <c r="N57">
        <v>167.99</v>
      </c>
      <c r="O57">
        <v>53.01</v>
      </c>
      <c r="P57">
        <v>10.39</v>
      </c>
      <c r="Q57">
        <v>7.61</v>
      </c>
      <c r="R57" s="93">
        <v>33</v>
      </c>
      <c r="S57" s="93">
        <v>33</v>
      </c>
      <c r="T57" s="93">
        <v>33</v>
      </c>
      <c r="U57">
        <v>10.58</v>
      </c>
      <c r="V57">
        <v>58.619272000000002</v>
      </c>
      <c r="W57">
        <v>5.74</v>
      </c>
      <c r="X57">
        <v>87.5</v>
      </c>
      <c r="Y57">
        <v>29.16</v>
      </c>
      <c r="Z57">
        <v>29.17</v>
      </c>
      <c r="AA57">
        <v>225</v>
      </c>
      <c r="AB57">
        <v>45</v>
      </c>
      <c r="AC57">
        <v>82</v>
      </c>
      <c r="AD57">
        <v>43.5</v>
      </c>
      <c r="AE57">
        <v>85</v>
      </c>
      <c r="AF57">
        <v>40</v>
      </c>
      <c r="AG57">
        <v>29</v>
      </c>
      <c r="AH57">
        <v>56.67</v>
      </c>
      <c r="AI57">
        <v>56.67</v>
      </c>
      <c r="AJ57">
        <v>25.74</v>
      </c>
      <c r="AK57">
        <v>175</v>
      </c>
      <c r="AL57">
        <v>75</v>
      </c>
    </row>
    <row r="58" spans="1:38">
      <c r="A58" t="s">
        <v>100</v>
      </c>
      <c r="B58" s="34">
        <v>110.85</v>
      </c>
      <c r="C58" s="34">
        <v>57.54</v>
      </c>
      <c r="D58" s="93">
        <f t="shared" si="0"/>
        <v>99</v>
      </c>
      <c r="E58" s="34">
        <v>3.86</v>
      </c>
      <c r="F58" s="34"/>
      <c r="G58" s="34"/>
      <c r="H58" s="34"/>
      <c r="I58" s="34"/>
      <c r="J58" s="37">
        <v>14.55</v>
      </c>
      <c r="K58" s="37">
        <v>14.55</v>
      </c>
      <c r="L58" s="37">
        <v>14.92</v>
      </c>
      <c r="M58">
        <v>70.27</v>
      </c>
      <c r="N58">
        <v>167.99</v>
      </c>
      <c r="O58">
        <v>53.01</v>
      </c>
      <c r="P58">
        <v>10.39</v>
      </c>
      <c r="Q58">
        <v>8.41</v>
      </c>
      <c r="R58" s="93">
        <v>33</v>
      </c>
      <c r="S58" s="93">
        <v>33</v>
      </c>
      <c r="T58" s="93">
        <v>33</v>
      </c>
      <c r="U58">
        <v>10.58</v>
      </c>
      <c r="V58">
        <v>61.486359999999998</v>
      </c>
      <c r="W58">
        <v>5.74</v>
      </c>
      <c r="X58">
        <v>89</v>
      </c>
      <c r="Y58">
        <v>29.66</v>
      </c>
      <c r="Z58">
        <v>29.67</v>
      </c>
      <c r="AA58">
        <v>225</v>
      </c>
      <c r="AB58">
        <v>45</v>
      </c>
      <c r="AC58">
        <v>82</v>
      </c>
      <c r="AD58">
        <v>43.5</v>
      </c>
      <c r="AE58">
        <v>83</v>
      </c>
      <c r="AF58">
        <v>39</v>
      </c>
      <c r="AG58">
        <v>29</v>
      </c>
      <c r="AH58">
        <v>58</v>
      </c>
      <c r="AI58">
        <v>58</v>
      </c>
      <c r="AJ58">
        <v>25.74</v>
      </c>
      <c r="AK58">
        <v>172</v>
      </c>
      <c r="AL58">
        <v>73</v>
      </c>
    </row>
    <row r="59" spans="1:38">
      <c r="A59" t="s">
        <v>101</v>
      </c>
      <c r="B59" s="34">
        <v>110.85</v>
      </c>
      <c r="C59" s="34">
        <v>57.54</v>
      </c>
      <c r="D59" s="93">
        <f t="shared" si="0"/>
        <v>99</v>
      </c>
      <c r="E59" s="34">
        <v>3.86</v>
      </c>
      <c r="F59" s="34"/>
      <c r="G59" s="34"/>
      <c r="H59" s="34"/>
      <c r="I59" s="34"/>
      <c r="J59" s="37">
        <v>14.2</v>
      </c>
      <c r="K59" s="37">
        <v>14.2</v>
      </c>
      <c r="L59" s="37">
        <v>14.55</v>
      </c>
      <c r="M59">
        <v>70.27</v>
      </c>
      <c r="N59">
        <v>167.99</v>
      </c>
      <c r="O59">
        <v>53.01</v>
      </c>
      <c r="P59">
        <v>10.39</v>
      </c>
      <c r="Q59">
        <v>13</v>
      </c>
      <c r="R59" s="93">
        <v>33</v>
      </c>
      <c r="S59" s="93">
        <v>33</v>
      </c>
      <c r="T59" s="93">
        <v>33</v>
      </c>
      <c r="U59">
        <v>10.58</v>
      </c>
      <c r="V59">
        <v>63.787832000000002</v>
      </c>
      <c r="W59">
        <v>5.93</v>
      </c>
      <c r="X59">
        <v>92.5</v>
      </c>
      <c r="Y59">
        <v>30.84</v>
      </c>
      <c r="Z59">
        <v>30.83</v>
      </c>
      <c r="AA59">
        <v>225</v>
      </c>
      <c r="AB59">
        <v>45</v>
      </c>
      <c r="AC59">
        <v>80</v>
      </c>
      <c r="AD59">
        <v>42.5</v>
      </c>
      <c r="AE59">
        <v>80</v>
      </c>
      <c r="AF59">
        <v>38</v>
      </c>
      <c r="AG59">
        <v>29</v>
      </c>
      <c r="AH59">
        <v>59</v>
      </c>
      <c r="AI59">
        <v>59</v>
      </c>
      <c r="AJ59">
        <v>28.25</v>
      </c>
      <c r="AK59">
        <v>165</v>
      </c>
      <c r="AL59">
        <v>70</v>
      </c>
    </row>
    <row r="60" spans="1:38">
      <c r="A60" t="s">
        <v>102</v>
      </c>
      <c r="B60" s="34">
        <v>110.85</v>
      </c>
      <c r="C60" s="34">
        <v>57.54</v>
      </c>
      <c r="D60" s="93">
        <f t="shared" si="0"/>
        <v>99</v>
      </c>
      <c r="E60" s="34">
        <v>3.86</v>
      </c>
      <c r="F60" s="34"/>
      <c r="G60" s="34"/>
      <c r="H60" s="34"/>
      <c r="I60" s="34"/>
      <c r="J60" s="37">
        <v>13.8</v>
      </c>
      <c r="K60" s="37">
        <v>13.8</v>
      </c>
      <c r="L60" s="37">
        <v>14.14</v>
      </c>
      <c r="M60">
        <v>70.27</v>
      </c>
      <c r="N60">
        <v>167.99</v>
      </c>
      <c r="O60">
        <v>53.01</v>
      </c>
      <c r="P60">
        <v>10.39</v>
      </c>
      <c r="Q60">
        <v>13.4</v>
      </c>
      <c r="R60" s="93">
        <v>33</v>
      </c>
      <c r="S60" s="93">
        <v>33</v>
      </c>
      <c r="T60" s="93">
        <v>33</v>
      </c>
      <c r="U60">
        <v>10.58</v>
      </c>
      <c r="V60">
        <v>65.484679999999997</v>
      </c>
      <c r="W60">
        <v>5.93</v>
      </c>
      <c r="X60">
        <v>94</v>
      </c>
      <c r="Y60">
        <v>31.34</v>
      </c>
      <c r="Z60">
        <v>31.33</v>
      </c>
      <c r="AA60">
        <v>225</v>
      </c>
      <c r="AB60">
        <v>45</v>
      </c>
      <c r="AC60">
        <v>78</v>
      </c>
      <c r="AD60">
        <v>41.5</v>
      </c>
      <c r="AE60">
        <v>76</v>
      </c>
      <c r="AF60">
        <v>37</v>
      </c>
      <c r="AG60">
        <v>29.34</v>
      </c>
      <c r="AH60">
        <v>59.33</v>
      </c>
      <c r="AI60">
        <v>59.33</v>
      </c>
      <c r="AJ60">
        <v>28.25</v>
      </c>
      <c r="AK60">
        <v>158</v>
      </c>
      <c r="AL60">
        <v>67</v>
      </c>
    </row>
    <row r="61" spans="1:38">
      <c r="A61" t="s">
        <v>103</v>
      </c>
      <c r="B61" s="34">
        <v>110.85</v>
      </c>
      <c r="C61" s="34">
        <v>57.54</v>
      </c>
      <c r="D61" s="93">
        <f t="shared" si="0"/>
        <v>99</v>
      </c>
      <c r="E61" s="34">
        <v>3.86</v>
      </c>
      <c r="F61" s="34"/>
      <c r="G61" s="34"/>
      <c r="H61" s="34"/>
      <c r="I61" s="34"/>
      <c r="J61" s="37">
        <v>13.29</v>
      </c>
      <c r="K61" s="37">
        <v>13.29</v>
      </c>
      <c r="L61" s="37">
        <v>13.62</v>
      </c>
      <c r="M61">
        <v>70.27</v>
      </c>
      <c r="N61">
        <v>167.99</v>
      </c>
      <c r="O61">
        <v>53.01</v>
      </c>
      <c r="P61">
        <v>10.39</v>
      </c>
      <c r="Q61">
        <v>15</v>
      </c>
      <c r="R61" s="93">
        <v>33</v>
      </c>
      <c r="S61" s="93">
        <v>33</v>
      </c>
      <c r="T61" s="93">
        <v>33</v>
      </c>
      <c r="U61">
        <v>10.58</v>
      </c>
      <c r="V61">
        <v>66.040543999999997</v>
      </c>
      <c r="W61">
        <v>5.93</v>
      </c>
      <c r="X61">
        <v>96</v>
      </c>
      <c r="Y61">
        <v>32</v>
      </c>
      <c r="Z61">
        <v>32</v>
      </c>
      <c r="AA61">
        <v>225</v>
      </c>
      <c r="AB61">
        <v>45</v>
      </c>
      <c r="AC61">
        <v>76</v>
      </c>
      <c r="AD61">
        <v>40.5</v>
      </c>
      <c r="AE61">
        <v>68</v>
      </c>
      <c r="AF61">
        <v>32</v>
      </c>
      <c r="AG61">
        <v>29</v>
      </c>
      <c r="AH61">
        <v>59</v>
      </c>
      <c r="AI61">
        <v>59</v>
      </c>
      <c r="AJ61">
        <v>28.25</v>
      </c>
      <c r="AK61">
        <v>144</v>
      </c>
      <c r="AL61">
        <v>61</v>
      </c>
    </row>
    <row r="62" spans="1:38">
      <c r="A62" t="s">
        <v>104</v>
      </c>
      <c r="B62" s="34">
        <v>110.85</v>
      </c>
      <c r="C62" s="34">
        <v>57.54</v>
      </c>
      <c r="D62" s="93">
        <f t="shared" si="0"/>
        <v>99</v>
      </c>
      <c r="E62" s="34">
        <v>3.86</v>
      </c>
      <c r="F62" s="34"/>
      <c r="G62" s="34"/>
      <c r="H62" s="34"/>
      <c r="I62" s="34"/>
      <c r="J62" s="37">
        <v>12.81</v>
      </c>
      <c r="K62" s="37">
        <v>12.81</v>
      </c>
      <c r="L62" s="37">
        <v>13.13</v>
      </c>
      <c r="M62">
        <v>70.27</v>
      </c>
      <c r="N62">
        <v>167.99</v>
      </c>
      <c r="O62">
        <v>53.01</v>
      </c>
      <c r="P62">
        <v>10.39</v>
      </c>
      <c r="Q62">
        <v>15.6</v>
      </c>
      <c r="R62" s="93">
        <v>33</v>
      </c>
      <c r="S62" s="93">
        <v>33</v>
      </c>
      <c r="T62" s="93">
        <v>33</v>
      </c>
      <c r="U62">
        <v>10.58</v>
      </c>
      <c r="V62">
        <v>66.342855999999998</v>
      </c>
      <c r="W62">
        <v>5.93</v>
      </c>
      <c r="X62">
        <v>97</v>
      </c>
      <c r="Y62">
        <v>32.340000000000003</v>
      </c>
      <c r="Z62">
        <v>32.33</v>
      </c>
      <c r="AA62">
        <v>216.67</v>
      </c>
      <c r="AB62">
        <v>43.33</v>
      </c>
      <c r="AC62">
        <v>72</v>
      </c>
      <c r="AD62">
        <v>40.5</v>
      </c>
      <c r="AE62">
        <v>64</v>
      </c>
      <c r="AF62">
        <v>31</v>
      </c>
      <c r="AG62">
        <v>28.66</v>
      </c>
      <c r="AH62">
        <v>59.33</v>
      </c>
      <c r="AI62">
        <v>59.33</v>
      </c>
      <c r="AJ62">
        <v>28.25</v>
      </c>
      <c r="AK62">
        <v>137</v>
      </c>
      <c r="AL62">
        <v>58</v>
      </c>
    </row>
    <row r="63" spans="1:38">
      <c r="A63" t="s">
        <v>105</v>
      </c>
      <c r="B63" s="34">
        <v>108.76</v>
      </c>
      <c r="C63" s="34">
        <v>57.54</v>
      </c>
      <c r="D63" s="93">
        <f t="shared" si="0"/>
        <v>99</v>
      </c>
      <c r="E63" s="34">
        <v>3.72</v>
      </c>
      <c r="F63" s="34"/>
      <c r="G63" s="34"/>
      <c r="H63" s="34"/>
      <c r="I63" s="34"/>
      <c r="J63" s="37">
        <v>12.1</v>
      </c>
      <c r="K63" s="37">
        <v>12.1</v>
      </c>
      <c r="L63" s="37">
        <v>12.41</v>
      </c>
      <c r="M63">
        <v>70.27</v>
      </c>
      <c r="N63">
        <v>167.99</v>
      </c>
      <c r="O63">
        <v>53.01</v>
      </c>
      <c r="P63">
        <v>10.39</v>
      </c>
      <c r="Q63">
        <v>24.01</v>
      </c>
      <c r="R63" s="93">
        <v>33</v>
      </c>
      <c r="S63" s="93">
        <v>33</v>
      </c>
      <c r="T63" s="93">
        <v>33</v>
      </c>
      <c r="U63">
        <v>10.58</v>
      </c>
      <c r="V63">
        <v>53.567735999999996</v>
      </c>
      <c r="W63">
        <v>6.3</v>
      </c>
      <c r="X63">
        <v>85</v>
      </c>
      <c r="Y63">
        <v>28.34</v>
      </c>
      <c r="Z63">
        <v>28.33</v>
      </c>
      <c r="AA63">
        <v>208.33</v>
      </c>
      <c r="AB63">
        <v>41.67</v>
      </c>
      <c r="AC63">
        <v>68</v>
      </c>
      <c r="AD63">
        <v>37.5</v>
      </c>
      <c r="AE63">
        <v>41</v>
      </c>
      <c r="AF63">
        <v>19</v>
      </c>
      <c r="AG63">
        <v>29.34</v>
      </c>
      <c r="AH63">
        <v>63</v>
      </c>
      <c r="AI63">
        <v>63</v>
      </c>
      <c r="AJ63">
        <v>28.76</v>
      </c>
      <c r="AK63">
        <v>84</v>
      </c>
      <c r="AL63">
        <v>36</v>
      </c>
    </row>
    <row r="64" spans="1:38">
      <c r="A64" t="s">
        <v>106</v>
      </c>
      <c r="B64" s="34">
        <v>110.85</v>
      </c>
      <c r="C64" s="34">
        <v>57.54</v>
      </c>
      <c r="D64" s="93">
        <f t="shared" si="0"/>
        <v>99</v>
      </c>
      <c r="E64" s="34">
        <v>3.72</v>
      </c>
      <c r="F64" s="34"/>
      <c r="G64" s="34"/>
      <c r="H64" s="34"/>
      <c r="I64" s="34"/>
      <c r="J64" s="37">
        <v>11.28</v>
      </c>
      <c r="K64" s="37">
        <v>11.28</v>
      </c>
      <c r="L64" s="37">
        <v>11.57</v>
      </c>
      <c r="M64">
        <v>70.27</v>
      </c>
      <c r="N64">
        <v>167.99</v>
      </c>
      <c r="O64">
        <v>53.01</v>
      </c>
      <c r="P64">
        <v>10.39</v>
      </c>
      <c r="Q64">
        <v>25.01</v>
      </c>
      <c r="R64" s="93">
        <v>33</v>
      </c>
      <c r="S64" s="93">
        <v>33</v>
      </c>
      <c r="T64" s="93">
        <v>33</v>
      </c>
      <c r="U64">
        <v>10.58</v>
      </c>
      <c r="V64">
        <v>50.515360000000001</v>
      </c>
      <c r="W64">
        <v>6.3</v>
      </c>
      <c r="X64">
        <v>87.5</v>
      </c>
      <c r="Y64">
        <v>29.16</v>
      </c>
      <c r="Z64">
        <v>29.17</v>
      </c>
      <c r="AA64">
        <v>200</v>
      </c>
      <c r="AB64">
        <v>40</v>
      </c>
      <c r="AC64">
        <v>63</v>
      </c>
      <c r="AD64">
        <v>35.5</v>
      </c>
      <c r="AE64">
        <v>37</v>
      </c>
      <c r="AF64">
        <v>18</v>
      </c>
      <c r="AG64">
        <v>30</v>
      </c>
      <c r="AH64">
        <v>64</v>
      </c>
      <c r="AI64">
        <v>64</v>
      </c>
      <c r="AJ64">
        <v>28.76</v>
      </c>
      <c r="AK64">
        <v>77</v>
      </c>
      <c r="AL64">
        <v>33</v>
      </c>
    </row>
    <row r="65" spans="1:38">
      <c r="A65" t="s">
        <v>107</v>
      </c>
      <c r="B65" s="34">
        <v>110.85</v>
      </c>
      <c r="C65" s="34">
        <v>57.54</v>
      </c>
      <c r="D65" s="93">
        <f t="shared" si="0"/>
        <v>99</v>
      </c>
      <c r="E65" s="34">
        <v>3.72</v>
      </c>
      <c r="F65" s="34"/>
      <c r="G65" s="34"/>
      <c r="H65" s="34"/>
      <c r="I65" s="34"/>
      <c r="J65" s="37">
        <v>10.38</v>
      </c>
      <c r="K65" s="37">
        <v>10.38</v>
      </c>
      <c r="L65" s="37">
        <v>10.64</v>
      </c>
      <c r="M65">
        <v>70.27</v>
      </c>
      <c r="N65">
        <v>159.04</v>
      </c>
      <c r="O65">
        <v>53.01</v>
      </c>
      <c r="P65">
        <v>10.39</v>
      </c>
      <c r="Q65">
        <v>26.01</v>
      </c>
      <c r="R65" s="93">
        <v>33</v>
      </c>
      <c r="S65" s="93">
        <v>33</v>
      </c>
      <c r="T65" s="93">
        <v>33</v>
      </c>
      <c r="U65">
        <v>10.58</v>
      </c>
      <c r="V65">
        <v>44.352096000000003</v>
      </c>
      <c r="W65">
        <v>6.3</v>
      </c>
      <c r="X65">
        <v>89</v>
      </c>
      <c r="Y65">
        <v>29.66</v>
      </c>
      <c r="Z65">
        <v>29.67</v>
      </c>
      <c r="AA65">
        <v>187.5</v>
      </c>
      <c r="AB65">
        <v>37.5</v>
      </c>
      <c r="AC65">
        <v>59</v>
      </c>
      <c r="AD65">
        <v>32.5</v>
      </c>
      <c r="AE65">
        <v>18</v>
      </c>
      <c r="AF65">
        <v>8</v>
      </c>
      <c r="AG65">
        <v>30.66</v>
      </c>
      <c r="AH65">
        <v>67.67</v>
      </c>
      <c r="AI65">
        <v>67.67</v>
      </c>
      <c r="AJ65">
        <v>28.76</v>
      </c>
      <c r="AK65">
        <v>32</v>
      </c>
      <c r="AL65">
        <v>13</v>
      </c>
    </row>
    <row r="66" spans="1:38">
      <c r="A66" t="s">
        <v>108</v>
      </c>
      <c r="B66" s="34">
        <v>110.85</v>
      </c>
      <c r="C66" s="34">
        <v>57.54</v>
      </c>
      <c r="D66" s="93">
        <f t="shared" si="0"/>
        <v>99</v>
      </c>
      <c r="E66" s="34">
        <v>3.72</v>
      </c>
      <c r="F66" s="34"/>
      <c r="G66" s="34"/>
      <c r="H66" s="34"/>
      <c r="I66" s="34"/>
      <c r="J66" s="37">
        <v>9.57</v>
      </c>
      <c r="K66" s="37">
        <v>9.57</v>
      </c>
      <c r="L66" s="37">
        <v>9.81</v>
      </c>
      <c r="M66">
        <v>70.27</v>
      </c>
      <c r="N66">
        <v>149.9</v>
      </c>
      <c r="O66">
        <v>53.01</v>
      </c>
      <c r="P66">
        <v>10.39</v>
      </c>
      <c r="Q66">
        <v>27.01</v>
      </c>
      <c r="R66" s="93">
        <v>33</v>
      </c>
      <c r="S66" s="93">
        <v>33</v>
      </c>
      <c r="T66" s="93">
        <v>33</v>
      </c>
      <c r="U66">
        <v>10.58</v>
      </c>
      <c r="V66">
        <v>38.091312000000002</v>
      </c>
      <c r="W66">
        <v>6.3</v>
      </c>
      <c r="X66">
        <v>91</v>
      </c>
      <c r="Y66">
        <v>30.34</v>
      </c>
      <c r="Z66">
        <v>30.33</v>
      </c>
      <c r="AA66">
        <v>180.02</v>
      </c>
      <c r="AB66">
        <v>36</v>
      </c>
      <c r="AC66">
        <v>55</v>
      </c>
      <c r="AD66">
        <v>31.5</v>
      </c>
      <c r="AE66">
        <v>17</v>
      </c>
      <c r="AF66">
        <v>8</v>
      </c>
      <c r="AG66">
        <v>31</v>
      </c>
      <c r="AH66">
        <v>67.67</v>
      </c>
      <c r="AI66">
        <v>67.67</v>
      </c>
      <c r="AJ66">
        <v>28.76</v>
      </c>
      <c r="AK66">
        <v>32</v>
      </c>
      <c r="AL66">
        <v>13</v>
      </c>
    </row>
    <row r="67" spans="1:38">
      <c r="A67" t="s">
        <v>109</v>
      </c>
      <c r="B67" s="34">
        <v>110.85</v>
      </c>
      <c r="C67" s="34">
        <v>57.54</v>
      </c>
      <c r="D67" s="93">
        <f t="shared" si="0"/>
        <v>99</v>
      </c>
      <c r="E67" s="34">
        <v>3.72</v>
      </c>
      <c r="F67" s="34"/>
      <c r="G67" s="34"/>
      <c r="H67" s="34"/>
      <c r="I67" s="34"/>
      <c r="J67" s="37">
        <v>5.64</v>
      </c>
      <c r="K67" s="37">
        <v>5.64</v>
      </c>
      <c r="L67" s="37">
        <v>5.79</v>
      </c>
      <c r="M67">
        <v>70.27</v>
      </c>
      <c r="N67">
        <v>149.9</v>
      </c>
      <c r="O67">
        <v>53.01</v>
      </c>
      <c r="P67">
        <v>10.39</v>
      </c>
      <c r="Q67">
        <v>30.02</v>
      </c>
      <c r="R67" s="93">
        <v>33</v>
      </c>
      <c r="S67" s="93">
        <v>33</v>
      </c>
      <c r="T67" s="93">
        <v>33</v>
      </c>
      <c r="U67">
        <v>10.58</v>
      </c>
      <c r="V67">
        <v>32.542423999999997</v>
      </c>
      <c r="W67">
        <v>6.77</v>
      </c>
      <c r="X67">
        <v>92.5</v>
      </c>
      <c r="Y67">
        <v>30.84</v>
      </c>
      <c r="Z67">
        <v>30.83</v>
      </c>
      <c r="AA67">
        <v>129.83000000000001</v>
      </c>
      <c r="AB67">
        <v>25.97</v>
      </c>
      <c r="AC67">
        <v>48</v>
      </c>
      <c r="AD67">
        <v>27.5</v>
      </c>
      <c r="AE67">
        <v>15</v>
      </c>
      <c r="AF67">
        <v>7</v>
      </c>
      <c r="AG67">
        <v>31.34</v>
      </c>
      <c r="AH67">
        <v>67.67</v>
      </c>
      <c r="AI67">
        <v>67.67</v>
      </c>
      <c r="AJ67">
        <v>28.76</v>
      </c>
      <c r="AK67">
        <v>32</v>
      </c>
      <c r="AL67">
        <v>13</v>
      </c>
    </row>
    <row r="68" spans="1:38">
      <c r="A68" t="s">
        <v>110</v>
      </c>
      <c r="B68" s="34">
        <v>110.85</v>
      </c>
      <c r="C68" s="34">
        <v>57.54</v>
      </c>
      <c r="D68" s="93">
        <f t="shared" ref="D68:D98" si="1">R68+S68+T68</f>
        <v>99</v>
      </c>
      <c r="E68" s="34">
        <v>3.72</v>
      </c>
      <c r="F68" s="34"/>
      <c r="G68" s="34"/>
      <c r="H68" s="34"/>
      <c r="I68" s="34"/>
      <c r="J68" s="37">
        <v>5.26</v>
      </c>
      <c r="K68" s="37">
        <v>5.26</v>
      </c>
      <c r="L68" s="37">
        <v>5.4</v>
      </c>
      <c r="M68">
        <v>70.27</v>
      </c>
      <c r="N68">
        <v>149.9</v>
      </c>
      <c r="O68">
        <v>53.01</v>
      </c>
      <c r="P68">
        <v>10.39</v>
      </c>
      <c r="Q68">
        <v>32.020000000000003</v>
      </c>
      <c r="R68" s="93">
        <v>33</v>
      </c>
      <c r="S68" s="93">
        <v>33</v>
      </c>
      <c r="T68" s="93">
        <v>33</v>
      </c>
      <c r="U68">
        <v>10.58</v>
      </c>
      <c r="V68">
        <v>27.59816</v>
      </c>
      <c r="W68">
        <v>6.77</v>
      </c>
      <c r="X68">
        <v>94</v>
      </c>
      <c r="Y68">
        <v>31.34</v>
      </c>
      <c r="Z68">
        <v>31.33</v>
      </c>
      <c r="AA68">
        <v>116.74</v>
      </c>
      <c r="AB68">
        <v>23.35</v>
      </c>
      <c r="AC68">
        <v>43</v>
      </c>
      <c r="AD68">
        <v>25.5</v>
      </c>
      <c r="AE68">
        <v>15</v>
      </c>
      <c r="AF68">
        <v>7</v>
      </c>
      <c r="AG68">
        <v>31</v>
      </c>
      <c r="AH68">
        <v>67</v>
      </c>
      <c r="AI68">
        <v>67</v>
      </c>
      <c r="AJ68">
        <v>28.76</v>
      </c>
      <c r="AK68">
        <v>32</v>
      </c>
      <c r="AL68">
        <v>13</v>
      </c>
    </row>
    <row r="69" spans="1:38">
      <c r="A69" t="s">
        <v>111</v>
      </c>
      <c r="B69" s="34">
        <v>110.85</v>
      </c>
      <c r="C69" s="34">
        <v>57.54</v>
      </c>
      <c r="D69" s="93">
        <f t="shared" si="1"/>
        <v>99</v>
      </c>
      <c r="E69" s="34">
        <v>3.72</v>
      </c>
      <c r="F69" s="34"/>
      <c r="G69" s="34"/>
      <c r="H69" s="34"/>
      <c r="I69" s="34"/>
      <c r="J69" s="37">
        <v>4.6900000000000004</v>
      </c>
      <c r="K69" s="37">
        <v>4.6900000000000004</v>
      </c>
      <c r="L69" s="37">
        <v>4.8</v>
      </c>
      <c r="M69">
        <v>70.27</v>
      </c>
      <c r="N69">
        <v>149.9</v>
      </c>
      <c r="O69">
        <v>53.01</v>
      </c>
      <c r="P69">
        <v>10.39</v>
      </c>
      <c r="Q69">
        <v>34.020000000000003</v>
      </c>
      <c r="R69" s="93">
        <v>33</v>
      </c>
      <c r="S69" s="93">
        <v>33</v>
      </c>
      <c r="T69" s="93">
        <v>33</v>
      </c>
      <c r="U69">
        <v>10.58</v>
      </c>
      <c r="V69">
        <v>25.101648000000001</v>
      </c>
      <c r="W69">
        <v>6.77</v>
      </c>
      <c r="X69">
        <v>94.5</v>
      </c>
      <c r="Y69">
        <v>31.5</v>
      </c>
      <c r="Z69">
        <v>31.5</v>
      </c>
      <c r="AA69">
        <v>103.65</v>
      </c>
      <c r="AB69">
        <v>20.73</v>
      </c>
      <c r="AC69">
        <v>37</v>
      </c>
      <c r="AD69">
        <v>23.5</v>
      </c>
      <c r="AE69">
        <v>12</v>
      </c>
      <c r="AF69">
        <v>6</v>
      </c>
      <c r="AG69">
        <v>30.34</v>
      </c>
      <c r="AH69">
        <v>70</v>
      </c>
      <c r="AI69">
        <v>70</v>
      </c>
      <c r="AJ69">
        <v>28.76</v>
      </c>
      <c r="AK69">
        <v>25</v>
      </c>
      <c r="AL69">
        <v>10</v>
      </c>
    </row>
    <row r="70" spans="1:38">
      <c r="A70" t="s">
        <v>112</v>
      </c>
      <c r="B70" s="34">
        <v>108.76</v>
      </c>
      <c r="C70" s="34">
        <v>57.54</v>
      </c>
      <c r="D70" s="93">
        <f t="shared" si="1"/>
        <v>91.19</v>
      </c>
      <c r="E70" s="34">
        <v>3.72</v>
      </c>
      <c r="F70" s="34"/>
      <c r="G70" s="34"/>
      <c r="H70" s="34"/>
      <c r="I70" s="34"/>
      <c r="J70" s="37">
        <v>3.93</v>
      </c>
      <c r="K70" s="37">
        <v>3.93</v>
      </c>
      <c r="L70" s="37">
        <v>4.0199999999999996</v>
      </c>
      <c r="M70">
        <v>70.27</v>
      </c>
      <c r="N70">
        <v>132.25</v>
      </c>
      <c r="O70">
        <v>53.01</v>
      </c>
      <c r="P70">
        <v>10.39</v>
      </c>
      <c r="Q70">
        <v>37.61</v>
      </c>
      <c r="R70" s="93">
        <v>33</v>
      </c>
      <c r="S70" s="93">
        <v>27.2</v>
      </c>
      <c r="T70" s="93">
        <v>30.99</v>
      </c>
      <c r="U70">
        <v>10.58</v>
      </c>
      <c r="V70">
        <v>21.805472000000002</v>
      </c>
      <c r="W70">
        <v>6.77</v>
      </c>
      <c r="X70">
        <v>95</v>
      </c>
      <c r="Y70">
        <v>31.66</v>
      </c>
      <c r="Z70">
        <v>31.67</v>
      </c>
      <c r="AA70">
        <v>90.56</v>
      </c>
      <c r="AB70">
        <v>18.11</v>
      </c>
      <c r="AC70">
        <v>31</v>
      </c>
      <c r="AD70">
        <v>18.5</v>
      </c>
      <c r="AE70">
        <v>12</v>
      </c>
      <c r="AF70">
        <v>5</v>
      </c>
      <c r="AG70">
        <v>30</v>
      </c>
      <c r="AH70">
        <v>70</v>
      </c>
      <c r="AI70">
        <v>70</v>
      </c>
      <c r="AJ70">
        <v>28.76</v>
      </c>
      <c r="AK70">
        <v>25</v>
      </c>
      <c r="AL70">
        <v>10</v>
      </c>
    </row>
    <row r="71" spans="1:38">
      <c r="A71" t="s">
        <v>113</v>
      </c>
      <c r="B71" s="34">
        <v>156.94999999999999</v>
      </c>
      <c r="C71" s="34">
        <v>57.54</v>
      </c>
      <c r="D71" s="93">
        <f t="shared" si="1"/>
        <v>75.169999999999987</v>
      </c>
      <c r="E71" s="34">
        <v>5.78</v>
      </c>
      <c r="F71" s="34"/>
      <c r="G71" s="34"/>
      <c r="H71" s="34"/>
      <c r="I71" s="34"/>
      <c r="J71" s="37">
        <v>3.35</v>
      </c>
      <c r="K71" s="37">
        <v>3.35</v>
      </c>
      <c r="L71" s="37">
        <v>3.44</v>
      </c>
      <c r="M71">
        <v>70.27</v>
      </c>
      <c r="N71">
        <v>112.78</v>
      </c>
      <c r="O71">
        <v>53.01</v>
      </c>
      <c r="P71">
        <v>10.39</v>
      </c>
      <c r="Q71">
        <v>19.600000000000001</v>
      </c>
      <c r="R71" s="93">
        <v>31.97</v>
      </c>
      <c r="S71" s="93">
        <v>18.8</v>
      </c>
      <c r="T71" s="93">
        <v>24.4</v>
      </c>
      <c r="U71">
        <v>10.58</v>
      </c>
      <c r="V71">
        <v>18.519048000000002</v>
      </c>
      <c r="W71">
        <v>7.41</v>
      </c>
      <c r="X71">
        <v>95</v>
      </c>
      <c r="Y71">
        <v>31.66</v>
      </c>
      <c r="Z71">
        <v>31.67</v>
      </c>
      <c r="AA71">
        <v>79.989999999999995</v>
      </c>
      <c r="AB71">
        <v>16</v>
      </c>
      <c r="AC71">
        <v>17</v>
      </c>
      <c r="AD71">
        <v>11</v>
      </c>
      <c r="AE71">
        <v>10</v>
      </c>
      <c r="AF71">
        <v>5</v>
      </c>
      <c r="AG71">
        <v>30</v>
      </c>
      <c r="AH71">
        <v>70</v>
      </c>
      <c r="AI71">
        <v>70</v>
      </c>
      <c r="AJ71">
        <v>28.76</v>
      </c>
      <c r="AK71">
        <v>25</v>
      </c>
      <c r="AL71">
        <v>10</v>
      </c>
    </row>
    <row r="72" spans="1:38">
      <c r="A72" t="s">
        <v>114</v>
      </c>
      <c r="B72" s="34">
        <v>171.23</v>
      </c>
      <c r="C72" s="34">
        <v>57.54</v>
      </c>
      <c r="D72" s="93">
        <f t="shared" si="1"/>
        <v>46.41</v>
      </c>
      <c r="E72" s="34">
        <v>5.78</v>
      </c>
      <c r="F72" s="34"/>
      <c r="G72" s="34"/>
      <c r="H72" s="34"/>
      <c r="I72" s="34"/>
      <c r="J72" s="37">
        <v>2.77</v>
      </c>
      <c r="K72" s="37">
        <v>2.77</v>
      </c>
      <c r="L72" s="37">
        <v>2.84</v>
      </c>
      <c r="M72">
        <v>70.27</v>
      </c>
      <c r="N72">
        <v>93.5</v>
      </c>
      <c r="O72">
        <v>53.01</v>
      </c>
      <c r="P72">
        <v>10.39</v>
      </c>
      <c r="Q72">
        <v>20</v>
      </c>
      <c r="R72" s="93">
        <v>19.100000000000001</v>
      </c>
      <c r="S72" s="93">
        <v>9.4</v>
      </c>
      <c r="T72" s="93">
        <v>17.91</v>
      </c>
      <c r="U72">
        <v>10.58</v>
      </c>
      <c r="V72">
        <v>15.26188</v>
      </c>
      <c r="W72">
        <v>7.41</v>
      </c>
      <c r="X72">
        <v>95</v>
      </c>
      <c r="Y72">
        <v>31.66</v>
      </c>
      <c r="Z72">
        <v>31.67</v>
      </c>
      <c r="AA72">
        <v>69.42</v>
      </c>
      <c r="AB72">
        <v>13.88</v>
      </c>
      <c r="AC72">
        <v>13</v>
      </c>
      <c r="AD72">
        <v>8</v>
      </c>
      <c r="AE72">
        <v>10</v>
      </c>
      <c r="AF72">
        <v>5</v>
      </c>
      <c r="AG72">
        <v>30</v>
      </c>
      <c r="AH72">
        <v>70.67</v>
      </c>
      <c r="AI72">
        <v>70.67</v>
      </c>
      <c r="AJ72">
        <v>28.76</v>
      </c>
      <c r="AK72">
        <v>25</v>
      </c>
      <c r="AL72">
        <v>10</v>
      </c>
    </row>
    <row r="73" spans="1:38">
      <c r="A73" t="s">
        <v>115</v>
      </c>
      <c r="B73" s="34">
        <v>171.23</v>
      </c>
      <c r="C73" s="34">
        <v>57.54</v>
      </c>
      <c r="D73" s="93">
        <f t="shared" si="1"/>
        <v>28.43</v>
      </c>
      <c r="E73" s="34">
        <v>5.78</v>
      </c>
      <c r="F73" s="34"/>
      <c r="G73" s="34"/>
      <c r="H73" s="34"/>
      <c r="I73" s="34"/>
      <c r="J73" s="37">
        <v>2.25</v>
      </c>
      <c r="K73" s="37">
        <v>2.25</v>
      </c>
      <c r="L73" s="37">
        <v>2.2999999999999998</v>
      </c>
      <c r="M73">
        <v>70.27</v>
      </c>
      <c r="N73">
        <v>74.95</v>
      </c>
      <c r="O73">
        <v>53.01</v>
      </c>
      <c r="P73">
        <v>10.39</v>
      </c>
      <c r="Q73">
        <v>20.8</v>
      </c>
      <c r="R73" s="93">
        <v>13.72</v>
      </c>
      <c r="S73" s="93">
        <v>2.9</v>
      </c>
      <c r="T73" s="93">
        <v>11.81</v>
      </c>
      <c r="U73">
        <v>10.58</v>
      </c>
      <c r="V73">
        <v>12.531319999999999</v>
      </c>
      <c r="W73">
        <v>7.41</v>
      </c>
      <c r="X73">
        <v>92.5</v>
      </c>
      <c r="Y73">
        <v>30.84</v>
      </c>
      <c r="Z73">
        <v>30.83</v>
      </c>
      <c r="AA73">
        <v>41.67</v>
      </c>
      <c r="AB73">
        <v>8.33</v>
      </c>
      <c r="AC73">
        <v>12</v>
      </c>
      <c r="AD73">
        <v>7</v>
      </c>
      <c r="AE73">
        <v>10</v>
      </c>
      <c r="AF73">
        <v>5</v>
      </c>
      <c r="AG73">
        <v>30</v>
      </c>
      <c r="AH73">
        <v>65</v>
      </c>
      <c r="AI73">
        <v>65</v>
      </c>
      <c r="AJ73">
        <v>28.25</v>
      </c>
      <c r="AK73">
        <v>21</v>
      </c>
      <c r="AL73">
        <v>9</v>
      </c>
    </row>
    <row r="74" spans="1:38">
      <c r="A74" t="s">
        <v>116</v>
      </c>
      <c r="B74" s="34">
        <v>171.23</v>
      </c>
      <c r="C74" s="34">
        <v>57.54</v>
      </c>
      <c r="D74" s="93">
        <f t="shared" si="1"/>
        <v>16.52</v>
      </c>
      <c r="E74" s="34">
        <v>5.78</v>
      </c>
      <c r="F74" s="34"/>
      <c r="G74" s="34"/>
      <c r="H74" s="34"/>
      <c r="I74" s="34"/>
      <c r="J74" s="37">
        <v>1.76</v>
      </c>
      <c r="K74" s="37">
        <v>1.76</v>
      </c>
      <c r="L74" s="37">
        <v>1.8</v>
      </c>
      <c r="M74">
        <v>70.27</v>
      </c>
      <c r="N74">
        <v>74.95</v>
      </c>
      <c r="O74">
        <v>53.01</v>
      </c>
      <c r="P74">
        <v>10.39</v>
      </c>
      <c r="Q74">
        <v>22.21</v>
      </c>
      <c r="R74" s="93">
        <v>8.9700000000000006</v>
      </c>
      <c r="S74" s="93">
        <v>0</v>
      </c>
      <c r="T74" s="93">
        <v>7.55</v>
      </c>
      <c r="U74">
        <v>10.58</v>
      </c>
      <c r="V74">
        <v>9.634976</v>
      </c>
      <c r="W74">
        <v>7.41</v>
      </c>
      <c r="X74">
        <v>91</v>
      </c>
      <c r="Y74">
        <v>30.34</v>
      </c>
      <c r="Z74">
        <v>30.33</v>
      </c>
      <c r="AA74">
        <v>37.5</v>
      </c>
      <c r="AB74">
        <v>7.5</v>
      </c>
      <c r="AC74">
        <v>10</v>
      </c>
      <c r="AD74">
        <v>5</v>
      </c>
      <c r="AE74">
        <v>10</v>
      </c>
      <c r="AF74">
        <v>5</v>
      </c>
      <c r="AG74">
        <v>30.34</v>
      </c>
      <c r="AH74">
        <v>64.67</v>
      </c>
      <c r="AI74">
        <v>64.67</v>
      </c>
      <c r="AJ74">
        <v>28.25</v>
      </c>
      <c r="AK74">
        <v>18</v>
      </c>
      <c r="AL74">
        <v>7</v>
      </c>
    </row>
    <row r="75" spans="1:38">
      <c r="A75" t="s">
        <v>117</v>
      </c>
      <c r="B75" s="34">
        <v>205.84</v>
      </c>
      <c r="C75" s="34">
        <v>57.54</v>
      </c>
      <c r="D75" s="93">
        <f t="shared" si="1"/>
        <v>0</v>
      </c>
      <c r="E75" s="34">
        <v>5.78</v>
      </c>
      <c r="F75" s="34"/>
      <c r="G75" s="34"/>
      <c r="H75" s="34"/>
      <c r="I75" s="34"/>
      <c r="J75" s="37">
        <v>1.3</v>
      </c>
      <c r="K75" s="37">
        <v>1.3</v>
      </c>
      <c r="L75" s="37">
        <v>1.33</v>
      </c>
      <c r="M75">
        <v>85</v>
      </c>
      <c r="N75">
        <v>93.5</v>
      </c>
      <c r="O75">
        <v>53.01</v>
      </c>
      <c r="P75">
        <v>10.39</v>
      </c>
      <c r="Q75">
        <v>19.600000000000001</v>
      </c>
      <c r="R75" s="93">
        <v>0</v>
      </c>
      <c r="S75" s="93">
        <v>0</v>
      </c>
      <c r="T75" s="93">
        <v>0</v>
      </c>
      <c r="U75">
        <v>10.58</v>
      </c>
      <c r="V75">
        <v>7.0701999999999998</v>
      </c>
      <c r="W75">
        <v>7.88</v>
      </c>
      <c r="X75">
        <v>71</v>
      </c>
      <c r="Y75">
        <v>23.66</v>
      </c>
      <c r="Z75">
        <v>23.67</v>
      </c>
      <c r="AA75">
        <v>37.5</v>
      </c>
      <c r="AB75">
        <v>7.5</v>
      </c>
      <c r="AC75">
        <v>7</v>
      </c>
      <c r="AD75">
        <v>3.5</v>
      </c>
      <c r="AE75">
        <v>7</v>
      </c>
      <c r="AF75">
        <v>3</v>
      </c>
      <c r="AG75">
        <v>23.34</v>
      </c>
      <c r="AH75">
        <v>56</v>
      </c>
      <c r="AI75">
        <v>56</v>
      </c>
      <c r="AJ75">
        <v>26.74</v>
      </c>
      <c r="AK75">
        <v>11</v>
      </c>
      <c r="AL75">
        <v>4</v>
      </c>
    </row>
    <row r="76" spans="1:38">
      <c r="A76" t="s">
        <v>118</v>
      </c>
      <c r="B76" s="34">
        <v>254.04</v>
      </c>
      <c r="C76" s="34">
        <v>76.430000000000007</v>
      </c>
      <c r="D76" s="93">
        <f t="shared" si="1"/>
        <v>0</v>
      </c>
      <c r="E76" s="34">
        <v>5.78</v>
      </c>
      <c r="F76" s="34"/>
      <c r="G76" s="34"/>
      <c r="H76" s="34"/>
      <c r="I76" s="34"/>
      <c r="J76" s="37">
        <v>0.92</v>
      </c>
      <c r="K76" s="37">
        <v>0.92</v>
      </c>
      <c r="L76" s="37">
        <v>0.94</v>
      </c>
      <c r="M76">
        <v>115.22</v>
      </c>
      <c r="N76">
        <v>112.78</v>
      </c>
      <c r="O76">
        <v>53.01</v>
      </c>
      <c r="P76">
        <v>10.39</v>
      </c>
      <c r="Q76">
        <v>19.8</v>
      </c>
      <c r="R76" s="93">
        <v>0</v>
      </c>
      <c r="S76" s="93">
        <v>0</v>
      </c>
      <c r="T76" s="93">
        <v>0</v>
      </c>
      <c r="U76">
        <v>10.58</v>
      </c>
      <c r="V76">
        <v>5.0027759999999999</v>
      </c>
      <c r="W76">
        <v>7.88</v>
      </c>
      <c r="X76">
        <v>70.5</v>
      </c>
      <c r="Y76">
        <v>23.5</v>
      </c>
      <c r="Z76">
        <v>23.5</v>
      </c>
      <c r="AA76">
        <v>32.090000000000003</v>
      </c>
      <c r="AB76">
        <v>6.42</v>
      </c>
      <c r="AC76">
        <v>5</v>
      </c>
      <c r="AD76">
        <v>3</v>
      </c>
      <c r="AE76">
        <v>3</v>
      </c>
      <c r="AF76">
        <v>2</v>
      </c>
      <c r="AG76">
        <v>23</v>
      </c>
      <c r="AH76">
        <v>55</v>
      </c>
      <c r="AI76">
        <v>55</v>
      </c>
      <c r="AJ76">
        <v>26.74</v>
      </c>
      <c r="AK76">
        <v>7</v>
      </c>
      <c r="AL76">
        <v>3</v>
      </c>
    </row>
    <row r="77" spans="1:38">
      <c r="A77" t="s">
        <v>119</v>
      </c>
      <c r="B77" s="34">
        <v>261.7</v>
      </c>
      <c r="C77" s="34">
        <v>76.430000000000007</v>
      </c>
      <c r="D77" s="93">
        <f t="shared" si="1"/>
        <v>0</v>
      </c>
      <c r="E77" s="34">
        <v>5.78</v>
      </c>
      <c r="F77" s="34"/>
      <c r="G77" s="34"/>
      <c r="H77" s="34"/>
      <c r="I77" s="34"/>
      <c r="J77" s="37">
        <v>0.61</v>
      </c>
      <c r="K77" s="37">
        <v>0.61</v>
      </c>
      <c r="L77" s="37">
        <v>0.62</v>
      </c>
      <c r="M77">
        <v>115.22</v>
      </c>
      <c r="N77">
        <v>132.25</v>
      </c>
      <c r="O77">
        <v>81.93</v>
      </c>
      <c r="P77">
        <v>10.39</v>
      </c>
      <c r="Q77">
        <v>20</v>
      </c>
      <c r="R77" s="93">
        <v>0</v>
      </c>
      <c r="S77" s="93">
        <v>0</v>
      </c>
      <c r="T77" s="93">
        <v>0</v>
      </c>
      <c r="U77">
        <v>10.58</v>
      </c>
      <c r="V77">
        <v>2.408744</v>
      </c>
      <c r="W77">
        <v>7.88</v>
      </c>
      <c r="X77">
        <v>69</v>
      </c>
      <c r="Y77">
        <v>23</v>
      </c>
      <c r="Z77">
        <v>23</v>
      </c>
      <c r="AA77">
        <v>24</v>
      </c>
      <c r="AB77">
        <v>4.8</v>
      </c>
      <c r="AC77">
        <v>3</v>
      </c>
      <c r="AD77">
        <v>3</v>
      </c>
      <c r="AE77">
        <v>1</v>
      </c>
      <c r="AF77">
        <v>1</v>
      </c>
      <c r="AG77">
        <v>22.66</v>
      </c>
      <c r="AH77">
        <v>54</v>
      </c>
      <c r="AI77">
        <v>54</v>
      </c>
      <c r="AJ77">
        <v>26.74</v>
      </c>
      <c r="AK77">
        <v>4</v>
      </c>
      <c r="AL77">
        <v>1</v>
      </c>
    </row>
    <row r="78" spans="1:38">
      <c r="A78" t="s">
        <v>120</v>
      </c>
      <c r="B78" s="34">
        <v>261.7</v>
      </c>
      <c r="C78" s="34">
        <v>76.430000000000007</v>
      </c>
      <c r="D78" s="93">
        <f t="shared" si="1"/>
        <v>0</v>
      </c>
      <c r="E78" s="34">
        <v>5.78</v>
      </c>
      <c r="F78" s="34"/>
      <c r="G78" s="34"/>
      <c r="H78" s="34"/>
      <c r="I78" s="34"/>
      <c r="J78" s="37">
        <v>0.35</v>
      </c>
      <c r="K78" s="37">
        <v>0.35</v>
      </c>
      <c r="L78" s="37">
        <v>0.36</v>
      </c>
      <c r="M78">
        <v>115.22</v>
      </c>
      <c r="N78">
        <v>132.25</v>
      </c>
      <c r="O78">
        <v>100.42</v>
      </c>
      <c r="P78">
        <v>10.39</v>
      </c>
      <c r="Q78">
        <v>20.2</v>
      </c>
      <c r="R78" s="93">
        <v>0</v>
      </c>
      <c r="S78" s="93">
        <v>0</v>
      </c>
      <c r="T78" s="93">
        <v>0</v>
      </c>
      <c r="U78">
        <v>10.58</v>
      </c>
      <c r="V78">
        <v>0.55586400000000002</v>
      </c>
      <c r="W78">
        <v>7.88</v>
      </c>
      <c r="X78">
        <v>66</v>
      </c>
      <c r="Y78">
        <v>22</v>
      </c>
      <c r="Z78">
        <v>22</v>
      </c>
      <c r="AA78">
        <v>15.91</v>
      </c>
      <c r="AB78">
        <v>3.18</v>
      </c>
      <c r="AC78">
        <v>1</v>
      </c>
      <c r="AD78">
        <v>3</v>
      </c>
      <c r="AE78">
        <v>0</v>
      </c>
      <c r="AF78">
        <v>0</v>
      </c>
      <c r="AG78">
        <v>22</v>
      </c>
      <c r="AH78">
        <v>53.33</v>
      </c>
      <c r="AI78">
        <v>53.33</v>
      </c>
      <c r="AJ78">
        <v>26.74</v>
      </c>
      <c r="AK78">
        <v>1</v>
      </c>
      <c r="AL78">
        <v>0</v>
      </c>
    </row>
    <row r="79" spans="1:38">
      <c r="A79" t="s">
        <v>121</v>
      </c>
      <c r="B79" s="34">
        <v>261.7</v>
      </c>
      <c r="C79" s="34">
        <v>86.94</v>
      </c>
      <c r="D79" s="93">
        <f t="shared" si="1"/>
        <v>0</v>
      </c>
      <c r="E79" s="34">
        <v>13.73</v>
      </c>
      <c r="F79" s="34"/>
      <c r="G79" s="34"/>
      <c r="H79" s="34"/>
      <c r="I79" s="34"/>
      <c r="J79" s="37">
        <v>0.06</v>
      </c>
      <c r="K79" s="37">
        <v>0.06</v>
      </c>
      <c r="L79" s="37">
        <v>0.06</v>
      </c>
      <c r="M79">
        <v>115.22</v>
      </c>
      <c r="N79">
        <v>132.25</v>
      </c>
      <c r="O79">
        <v>100.42</v>
      </c>
      <c r="P79">
        <v>10.39</v>
      </c>
      <c r="Q79">
        <v>11.41</v>
      </c>
      <c r="R79" s="93">
        <v>0</v>
      </c>
      <c r="S79" s="93">
        <v>0</v>
      </c>
      <c r="T79" s="93">
        <v>0</v>
      </c>
      <c r="U79">
        <v>10.58</v>
      </c>
      <c r="V79">
        <v>0</v>
      </c>
      <c r="W79">
        <v>8.34</v>
      </c>
      <c r="X79">
        <v>65.5</v>
      </c>
      <c r="Y79">
        <v>21.84</v>
      </c>
      <c r="Z79">
        <v>21.83</v>
      </c>
      <c r="AA79">
        <v>11.97</v>
      </c>
      <c r="AB79">
        <v>2.39</v>
      </c>
      <c r="AC79">
        <v>0</v>
      </c>
      <c r="AD79">
        <v>1</v>
      </c>
      <c r="AE79">
        <v>0</v>
      </c>
      <c r="AF79">
        <v>0</v>
      </c>
      <c r="AG79">
        <v>23.34</v>
      </c>
      <c r="AH79">
        <v>52.33</v>
      </c>
      <c r="AI79">
        <v>52.33</v>
      </c>
      <c r="AJ79">
        <v>26.74</v>
      </c>
      <c r="AK79">
        <v>1</v>
      </c>
      <c r="AL79">
        <v>0</v>
      </c>
    </row>
    <row r="80" spans="1:38">
      <c r="A80" t="s">
        <v>122</v>
      </c>
      <c r="B80" s="34">
        <v>261.7</v>
      </c>
      <c r="C80" s="34">
        <v>86.94</v>
      </c>
      <c r="D80" s="93">
        <f t="shared" si="1"/>
        <v>0</v>
      </c>
      <c r="E80" s="34">
        <v>13.73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115.22</v>
      </c>
      <c r="N80">
        <v>132.25</v>
      </c>
      <c r="O80">
        <v>100.42</v>
      </c>
      <c r="P80">
        <v>10.39</v>
      </c>
      <c r="Q80">
        <v>11.61</v>
      </c>
      <c r="R80" s="93">
        <v>0</v>
      </c>
      <c r="S80" s="93">
        <v>0</v>
      </c>
      <c r="T80" s="93">
        <v>0</v>
      </c>
      <c r="U80">
        <v>10.58</v>
      </c>
      <c r="V80">
        <v>0</v>
      </c>
      <c r="W80">
        <v>8.34</v>
      </c>
      <c r="X80">
        <v>63</v>
      </c>
      <c r="Y80">
        <v>21</v>
      </c>
      <c r="Z80">
        <v>21</v>
      </c>
      <c r="AA80">
        <v>8.0299999999999994</v>
      </c>
      <c r="AB80">
        <v>1.6</v>
      </c>
      <c r="AC80">
        <v>0</v>
      </c>
      <c r="AD80">
        <v>0.5</v>
      </c>
      <c r="AE80">
        <v>0</v>
      </c>
      <c r="AF80">
        <v>0</v>
      </c>
      <c r="AG80">
        <v>22.66</v>
      </c>
      <c r="AH80">
        <v>52</v>
      </c>
      <c r="AI80">
        <v>52</v>
      </c>
      <c r="AJ80">
        <v>27.25</v>
      </c>
      <c r="AK80">
        <v>0</v>
      </c>
      <c r="AL80">
        <v>0</v>
      </c>
    </row>
    <row r="81" spans="1:38">
      <c r="A81" t="s">
        <v>123</v>
      </c>
      <c r="B81" s="34">
        <v>261.7</v>
      </c>
      <c r="C81" s="34">
        <v>86.94</v>
      </c>
      <c r="D81" s="93">
        <f t="shared" si="1"/>
        <v>0</v>
      </c>
      <c r="E81" s="34">
        <v>13.73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115.22</v>
      </c>
      <c r="N81">
        <v>132.25</v>
      </c>
      <c r="O81">
        <v>100.42</v>
      </c>
      <c r="P81">
        <v>10.39</v>
      </c>
      <c r="Q81">
        <v>11.81</v>
      </c>
      <c r="R81" s="93">
        <v>0</v>
      </c>
      <c r="S81" s="93">
        <v>0</v>
      </c>
      <c r="T81" s="93">
        <v>0</v>
      </c>
      <c r="U81">
        <v>10.58</v>
      </c>
      <c r="V81">
        <v>0</v>
      </c>
      <c r="W81">
        <v>8.34</v>
      </c>
      <c r="X81">
        <v>62</v>
      </c>
      <c r="Y81">
        <v>20.66</v>
      </c>
      <c r="Z81">
        <v>20.67</v>
      </c>
      <c r="AA81">
        <v>4.08</v>
      </c>
      <c r="AB81">
        <v>0.82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47</v>
      </c>
      <c r="AI81">
        <v>47</v>
      </c>
      <c r="AJ81">
        <v>27.25</v>
      </c>
      <c r="AK81">
        <v>0</v>
      </c>
      <c r="AL81">
        <v>0</v>
      </c>
    </row>
    <row r="82" spans="1:38">
      <c r="A82" t="s">
        <v>124</v>
      </c>
      <c r="B82" s="34">
        <v>261.7</v>
      </c>
      <c r="C82" s="34">
        <v>86.94</v>
      </c>
      <c r="D82" s="93">
        <f t="shared" si="1"/>
        <v>0</v>
      </c>
      <c r="E82" s="34">
        <v>13.73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115.22</v>
      </c>
      <c r="N82">
        <v>132.25</v>
      </c>
      <c r="O82">
        <v>100.42</v>
      </c>
      <c r="P82">
        <v>10.39</v>
      </c>
      <c r="Q82">
        <v>12.01</v>
      </c>
      <c r="R82" s="93">
        <v>0</v>
      </c>
      <c r="S82" s="93">
        <v>0</v>
      </c>
      <c r="T82" s="93">
        <v>0</v>
      </c>
      <c r="U82">
        <v>10.58</v>
      </c>
      <c r="V82">
        <v>0</v>
      </c>
      <c r="W82">
        <v>8.34</v>
      </c>
      <c r="X82">
        <v>61</v>
      </c>
      <c r="Y82">
        <v>20.34</v>
      </c>
      <c r="Z82">
        <v>20.329999999999998</v>
      </c>
      <c r="AA82">
        <v>0.14000000000000001</v>
      </c>
      <c r="AB82">
        <v>0.03</v>
      </c>
      <c r="AC82">
        <v>0</v>
      </c>
      <c r="AD82">
        <v>0</v>
      </c>
      <c r="AE82">
        <v>0</v>
      </c>
      <c r="AF82">
        <v>0</v>
      </c>
      <c r="AG82">
        <v>21</v>
      </c>
      <c r="AH82">
        <v>46.33</v>
      </c>
      <c r="AI82">
        <v>46.33</v>
      </c>
      <c r="AJ82">
        <v>27.25</v>
      </c>
      <c r="AK82">
        <v>0</v>
      </c>
      <c r="AL82">
        <v>0</v>
      </c>
    </row>
    <row r="83" spans="1:38">
      <c r="A83" t="s">
        <v>125</v>
      </c>
      <c r="B83" s="34">
        <v>261.7</v>
      </c>
      <c r="C83" s="34">
        <v>86.94</v>
      </c>
      <c r="D83" s="93">
        <f t="shared" si="1"/>
        <v>0</v>
      </c>
      <c r="E83" s="34">
        <v>13.73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115.22</v>
      </c>
      <c r="N83">
        <v>132.25</v>
      </c>
      <c r="O83">
        <v>100.42</v>
      </c>
      <c r="P83">
        <v>10.39</v>
      </c>
      <c r="Q83">
        <v>7.41</v>
      </c>
      <c r="R83" s="93">
        <v>0</v>
      </c>
      <c r="S83" s="93">
        <v>0</v>
      </c>
      <c r="T83" s="93">
        <v>0</v>
      </c>
      <c r="U83">
        <v>10.58</v>
      </c>
      <c r="V83">
        <v>0</v>
      </c>
      <c r="W83">
        <v>8.81</v>
      </c>
      <c r="X83">
        <v>59</v>
      </c>
      <c r="Y83">
        <v>19.66</v>
      </c>
      <c r="Z83">
        <v>19.670000000000002</v>
      </c>
      <c r="AA83">
        <v>0.08</v>
      </c>
      <c r="AB83">
        <v>0.02</v>
      </c>
      <c r="AC83">
        <v>0</v>
      </c>
      <c r="AD83">
        <v>0</v>
      </c>
      <c r="AE83">
        <v>0</v>
      </c>
      <c r="AF83">
        <v>0</v>
      </c>
      <c r="AG83">
        <v>20.34</v>
      </c>
      <c r="AH83">
        <v>46</v>
      </c>
      <c r="AI83">
        <v>46</v>
      </c>
      <c r="AJ83">
        <v>27.25</v>
      </c>
      <c r="AK83">
        <v>0</v>
      </c>
      <c r="AL83">
        <v>0</v>
      </c>
    </row>
    <row r="84" spans="1:38">
      <c r="A84" t="s">
        <v>126</v>
      </c>
      <c r="B84" s="34">
        <v>261.7</v>
      </c>
      <c r="C84" s="34">
        <v>86.94</v>
      </c>
      <c r="D84" s="93">
        <f t="shared" si="1"/>
        <v>0</v>
      </c>
      <c r="E84" s="34">
        <v>13.73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115.22</v>
      </c>
      <c r="N84">
        <v>132.25</v>
      </c>
      <c r="O84">
        <v>100.42</v>
      </c>
      <c r="P84">
        <v>10.39</v>
      </c>
      <c r="Q84">
        <v>7.41</v>
      </c>
      <c r="R84" s="93">
        <v>0</v>
      </c>
      <c r="S84" s="93">
        <v>0</v>
      </c>
      <c r="T84" s="93">
        <v>0</v>
      </c>
      <c r="U84">
        <v>10.58</v>
      </c>
      <c r="V84">
        <v>0</v>
      </c>
      <c r="W84">
        <v>8.81</v>
      </c>
      <c r="X84">
        <v>59</v>
      </c>
      <c r="Y84">
        <v>19.66</v>
      </c>
      <c r="Z84">
        <v>19.670000000000002</v>
      </c>
      <c r="AA84">
        <v>0.03</v>
      </c>
      <c r="AB84">
        <v>0.01</v>
      </c>
      <c r="AC84">
        <v>0</v>
      </c>
      <c r="AD84">
        <v>0</v>
      </c>
      <c r="AE84">
        <v>0</v>
      </c>
      <c r="AF84">
        <v>0</v>
      </c>
      <c r="AG84">
        <v>19.66</v>
      </c>
      <c r="AH84">
        <v>44</v>
      </c>
      <c r="AI84">
        <v>44</v>
      </c>
      <c r="AJ84">
        <v>27.75</v>
      </c>
      <c r="AK84">
        <v>0</v>
      </c>
      <c r="AL84">
        <v>0</v>
      </c>
    </row>
    <row r="85" spans="1:38">
      <c r="A85" t="s">
        <v>127</v>
      </c>
      <c r="B85" s="34">
        <v>261.7</v>
      </c>
      <c r="C85" s="34">
        <v>86.94</v>
      </c>
      <c r="D85" s="93">
        <f t="shared" si="1"/>
        <v>0</v>
      </c>
      <c r="E85" s="34">
        <v>13.73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115.22</v>
      </c>
      <c r="N85">
        <v>132.25</v>
      </c>
      <c r="O85">
        <v>100.42</v>
      </c>
      <c r="P85">
        <v>10.39</v>
      </c>
      <c r="Q85">
        <v>7.41</v>
      </c>
      <c r="R85" s="93">
        <v>0</v>
      </c>
      <c r="S85" s="93">
        <v>0</v>
      </c>
      <c r="T85" s="93">
        <v>0</v>
      </c>
      <c r="U85">
        <v>10.58</v>
      </c>
      <c r="V85">
        <v>0</v>
      </c>
      <c r="W85">
        <v>8.81</v>
      </c>
      <c r="X85">
        <v>57</v>
      </c>
      <c r="Y85">
        <v>19</v>
      </c>
      <c r="Z85">
        <v>19</v>
      </c>
      <c r="AA85">
        <v>0.01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</v>
      </c>
      <c r="AH85">
        <v>43.67</v>
      </c>
      <c r="AI85">
        <v>43.67</v>
      </c>
      <c r="AJ85">
        <v>27.75</v>
      </c>
      <c r="AK85">
        <v>0</v>
      </c>
      <c r="AL85">
        <v>0</v>
      </c>
    </row>
    <row r="86" spans="1:38">
      <c r="A86" t="s">
        <v>128</v>
      </c>
      <c r="B86" s="34">
        <v>261.7</v>
      </c>
      <c r="C86" s="34">
        <v>86.94</v>
      </c>
      <c r="D86" s="93">
        <f t="shared" si="1"/>
        <v>0</v>
      </c>
      <c r="E86" s="34">
        <v>13.73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115.22</v>
      </c>
      <c r="N86">
        <v>132.25</v>
      </c>
      <c r="O86">
        <v>100.42</v>
      </c>
      <c r="P86">
        <v>10.39</v>
      </c>
      <c r="Q86">
        <v>7.41</v>
      </c>
      <c r="R86" s="93">
        <v>0</v>
      </c>
      <c r="S86" s="93">
        <v>0</v>
      </c>
      <c r="T86" s="93">
        <v>0</v>
      </c>
      <c r="U86">
        <v>10.58</v>
      </c>
      <c r="V86">
        <v>0</v>
      </c>
      <c r="W86">
        <v>8.81</v>
      </c>
      <c r="X86">
        <v>55</v>
      </c>
      <c r="Y86">
        <v>18.34</v>
      </c>
      <c r="Z86">
        <v>18.329999999999998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18.34</v>
      </c>
      <c r="AH86">
        <v>42.67</v>
      </c>
      <c r="AI86">
        <v>42.67</v>
      </c>
      <c r="AJ86">
        <v>27.75</v>
      </c>
      <c r="AK86">
        <v>0</v>
      </c>
      <c r="AL86">
        <v>0</v>
      </c>
    </row>
    <row r="87" spans="1:38">
      <c r="A87" t="s">
        <v>129</v>
      </c>
      <c r="B87" s="34">
        <v>261.7</v>
      </c>
      <c r="C87" s="34">
        <v>86.94</v>
      </c>
      <c r="D87" s="93">
        <f t="shared" si="1"/>
        <v>0</v>
      </c>
      <c r="E87" s="34">
        <v>13.73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115.22</v>
      </c>
      <c r="N87">
        <v>132.25</v>
      </c>
      <c r="O87">
        <v>100.42</v>
      </c>
      <c r="P87">
        <v>10.39</v>
      </c>
      <c r="Q87">
        <v>7.41</v>
      </c>
      <c r="R87" s="93">
        <v>0</v>
      </c>
      <c r="S87" s="93">
        <v>0</v>
      </c>
      <c r="T87" s="93">
        <v>0</v>
      </c>
      <c r="U87">
        <v>10.58</v>
      </c>
      <c r="V87">
        <v>0</v>
      </c>
      <c r="W87">
        <v>9.27</v>
      </c>
      <c r="X87">
        <v>54</v>
      </c>
      <c r="Y87">
        <v>18</v>
      </c>
      <c r="Z87">
        <v>18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17.34</v>
      </c>
      <c r="AH87">
        <v>41.33</v>
      </c>
      <c r="AI87">
        <v>41.33</v>
      </c>
      <c r="AJ87">
        <v>27.75</v>
      </c>
      <c r="AK87">
        <v>0</v>
      </c>
      <c r="AL87">
        <v>0</v>
      </c>
    </row>
    <row r="88" spans="1:38">
      <c r="A88" t="s">
        <v>130</v>
      </c>
      <c r="B88" s="34">
        <v>261.7</v>
      </c>
      <c r="C88" s="34">
        <v>86.94</v>
      </c>
      <c r="D88" s="93">
        <f t="shared" si="1"/>
        <v>0</v>
      </c>
      <c r="E88" s="34">
        <v>13.73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115.22</v>
      </c>
      <c r="N88">
        <v>132.25</v>
      </c>
      <c r="O88">
        <v>100.42</v>
      </c>
      <c r="P88">
        <v>10.39</v>
      </c>
      <c r="Q88">
        <v>7.41</v>
      </c>
      <c r="R88" s="93">
        <v>0</v>
      </c>
      <c r="S88" s="93">
        <v>0</v>
      </c>
      <c r="T88" s="93">
        <v>0</v>
      </c>
      <c r="U88">
        <v>10.58</v>
      </c>
      <c r="V88">
        <v>0</v>
      </c>
      <c r="W88">
        <v>9.27</v>
      </c>
      <c r="X88">
        <v>54</v>
      </c>
      <c r="Y88">
        <v>18</v>
      </c>
      <c r="Z88">
        <v>18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16.66</v>
      </c>
      <c r="AH88">
        <v>40.67</v>
      </c>
      <c r="AI88">
        <v>40.67</v>
      </c>
      <c r="AJ88">
        <v>27.75</v>
      </c>
      <c r="AK88">
        <v>0</v>
      </c>
      <c r="AL88">
        <v>0</v>
      </c>
    </row>
    <row r="89" spans="1:38">
      <c r="A89" t="s">
        <v>131</v>
      </c>
      <c r="B89" s="34">
        <v>261.7</v>
      </c>
      <c r="C89" s="34">
        <v>86.94</v>
      </c>
      <c r="D89" s="93">
        <f t="shared" si="1"/>
        <v>0</v>
      </c>
      <c r="E89" s="34">
        <v>13.73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115.22</v>
      </c>
      <c r="N89">
        <v>132.25</v>
      </c>
      <c r="O89">
        <v>100.42</v>
      </c>
      <c r="P89">
        <v>10.39</v>
      </c>
      <c r="Q89">
        <v>7.41</v>
      </c>
      <c r="R89" s="93">
        <v>0</v>
      </c>
      <c r="S89" s="93">
        <v>0</v>
      </c>
      <c r="T89" s="93">
        <v>0</v>
      </c>
      <c r="U89">
        <v>10.58</v>
      </c>
      <c r="V89">
        <v>0</v>
      </c>
      <c r="W89">
        <v>9.27</v>
      </c>
      <c r="X89">
        <v>55</v>
      </c>
      <c r="Y89">
        <v>18.34</v>
      </c>
      <c r="Z89">
        <v>18.329999999999998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</v>
      </c>
      <c r="AH89">
        <v>40.67</v>
      </c>
      <c r="AI89">
        <v>40.67</v>
      </c>
      <c r="AJ89">
        <v>27.25</v>
      </c>
      <c r="AK89">
        <v>0</v>
      </c>
      <c r="AL89">
        <v>0</v>
      </c>
    </row>
    <row r="90" spans="1:38">
      <c r="A90" t="s">
        <v>132</v>
      </c>
      <c r="B90" s="34">
        <v>261.7</v>
      </c>
      <c r="C90" s="34">
        <v>86.94</v>
      </c>
      <c r="D90" s="93">
        <f t="shared" si="1"/>
        <v>0</v>
      </c>
      <c r="E90" s="34">
        <v>13.73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115.22</v>
      </c>
      <c r="N90">
        <v>132.25</v>
      </c>
      <c r="O90">
        <v>100.42</v>
      </c>
      <c r="P90">
        <v>10.39</v>
      </c>
      <c r="Q90">
        <v>7.41</v>
      </c>
      <c r="R90" s="93">
        <v>0</v>
      </c>
      <c r="S90" s="93">
        <v>0</v>
      </c>
      <c r="T90" s="93">
        <v>0</v>
      </c>
      <c r="U90">
        <v>10.58</v>
      </c>
      <c r="V90">
        <v>0</v>
      </c>
      <c r="W90">
        <v>9.27</v>
      </c>
      <c r="X90">
        <v>56</v>
      </c>
      <c r="Y90">
        <v>18.66</v>
      </c>
      <c r="Z90">
        <v>18.670000000000002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17.66</v>
      </c>
      <c r="AH90">
        <v>40.67</v>
      </c>
      <c r="AI90">
        <v>40.67</v>
      </c>
      <c r="AJ90">
        <v>27.25</v>
      </c>
      <c r="AK90">
        <v>0</v>
      </c>
      <c r="AL90">
        <v>0</v>
      </c>
    </row>
    <row r="91" spans="1:38">
      <c r="A91" t="s">
        <v>133</v>
      </c>
      <c r="B91" s="34">
        <v>261.7</v>
      </c>
      <c r="C91" s="34">
        <v>86.94</v>
      </c>
      <c r="D91" s="93">
        <f t="shared" si="1"/>
        <v>0</v>
      </c>
      <c r="E91" s="34">
        <v>13.73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115.22</v>
      </c>
      <c r="N91">
        <v>132.25</v>
      </c>
      <c r="O91">
        <v>100.42</v>
      </c>
      <c r="P91">
        <v>10.39</v>
      </c>
      <c r="Q91">
        <v>7.41</v>
      </c>
      <c r="R91" s="93">
        <v>0</v>
      </c>
      <c r="S91" s="93">
        <v>0</v>
      </c>
      <c r="T91" s="93">
        <v>0</v>
      </c>
      <c r="U91">
        <v>10.58</v>
      </c>
      <c r="V91">
        <v>0</v>
      </c>
      <c r="W91">
        <v>9.27</v>
      </c>
      <c r="X91">
        <v>57.5</v>
      </c>
      <c r="Y91">
        <v>19.16</v>
      </c>
      <c r="Z91">
        <v>19.170000000000002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46.33</v>
      </c>
      <c r="AI91">
        <v>46.33</v>
      </c>
      <c r="AJ91">
        <v>28.76</v>
      </c>
      <c r="AK91">
        <v>0</v>
      </c>
      <c r="AL91">
        <v>0</v>
      </c>
    </row>
    <row r="92" spans="1:38">
      <c r="A92" t="s">
        <v>134</v>
      </c>
      <c r="B92" s="34">
        <v>261.7</v>
      </c>
      <c r="C92" s="34">
        <v>86.94</v>
      </c>
      <c r="D92" s="93">
        <f t="shared" si="1"/>
        <v>0</v>
      </c>
      <c r="E92" s="34">
        <v>13.73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115.22</v>
      </c>
      <c r="N92">
        <v>132.25</v>
      </c>
      <c r="O92">
        <v>100.42</v>
      </c>
      <c r="P92">
        <v>10.39</v>
      </c>
      <c r="Q92">
        <v>7.41</v>
      </c>
      <c r="R92" s="93">
        <v>0</v>
      </c>
      <c r="S92" s="93">
        <v>0</v>
      </c>
      <c r="T92" s="93">
        <v>0</v>
      </c>
      <c r="U92">
        <v>10.58</v>
      </c>
      <c r="V92">
        <v>0</v>
      </c>
      <c r="W92">
        <v>9.27</v>
      </c>
      <c r="X92">
        <v>59</v>
      </c>
      <c r="Y92">
        <v>19.66</v>
      </c>
      <c r="Z92">
        <v>19.670000000000002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16.66</v>
      </c>
      <c r="AH92">
        <v>47.33</v>
      </c>
      <c r="AI92">
        <v>47.33</v>
      </c>
      <c r="AJ92">
        <v>28.76</v>
      </c>
      <c r="AK92">
        <v>0</v>
      </c>
      <c r="AL92">
        <v>0</v>
      </c>
    </row>
    <row r="93" spans="1:38">
      <c r="A93" t="s">
        <v>135</v>
      </c>
      <c r="B93" s="34">
        <v>261.7</v>
      </c>
      <c r="C93" s="34">
        <v>86.94</v>
      </c>
      <c r="D93" s="93">
        <f t="shared" si="1"/>
        <v>0</v>
      </c>
      <c r="E93" s="34">
        <v>13.73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115.22</v>
      </c>
      <c r="N93">
        <v>132.25</v>
      </c>
      <c r="O93">
        <v>100.42</v>
      </c>
      <c r="P93">
        <v>10.39</v>
      </c>
      <c r="Q93">
        <v>14</v>
      </c>
      <c r="R93" s="93">
        <v>0</v>
      </c>
      <c r="S93" s="93">
        <v>0</v>
      </c>
      <c r="T93" s="93">
        <v>0</v>
      </c>
      <c r="U93">
        <v>10.58</v>
      </c>
      <c r="V93">
        <v>0</v>
      </c>
      <c r="W93">
        <v>9.27</v>
      </c>
      <c r="X93">
        <v>60</v>
      </c>
      <c r="Y93">
        <v>20</v>
      </c>
      <c r="Z93">
        <v>20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17.66</v>
      </c>
      <c r="AH93">
        <v>40</v>
      </c>
      <c r="AI93">
        <v>40</v>
      </c>
      <c r="AJ93">
        <v>28.76</v>
      </c>
      <c r="AK93">
        <v>0</v>
      </c>
      <c r="AL93">
        <v>0</v>
      </c>
    </row>
    <row r="94" spans="1:38">
      <c r="A94" t="s">
        <v>136</v>
      </c>
      <c r="B94" s="34">
        <v>261.7</v>
      </c>
      <c r="C94" s="34">
        <v>86.94</v>
      </c>
      <c r="D94" s="93">
        <f t="shared" si="1"/>
        <v>0</v>
      </c>
      <c r="E94" s="34">
        <v>13.73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115.22</v>
      </c>
      <c r="N94">
        <v>132.25</v>
      </c>
      <c r="O94">
        <v>100.42</v>
      </c>
      <c r="P94">
        <v>10.39</v>
      </c>
      <c r="Q94">
        <v>13.8</v>
      </c>
      <c r="R94" s="93">
        <v>0</v>
      </c>
      <c r="S94" s="93">
        <v>0</v>
      </c>
      <c r="T94" s="93">
        <v>0</v>
      </c>
      <c r="U94">
        <v>10.58</v>
      </c>
      <c r="V94">
        <v>0</v>
      </c>
      <c r="W94">
        <v>9.27</v>
      </c>
      <c r="X94">
        <v>61</v>
      </c>
      <c r="Y94">
        <v>20.34</v>
      </c>
      <c r="Z94">
        <v>20.329999999999998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</v>
      </c>
      <c r="AH94">
        <v>40.33</v>
      </c>
      <c r="AI94">
        <v>40.33</v>
      </c>
      <c r="AJ94">
        <v>28.26</v>
      </c>
      <c r="AK94">
        <v>0</v>
      </c>
      <c r="AL94">
        <v>0</v>
      </c>
    </row>
    <row r="95" spans="1:38">
      <c r="A95" t="s">
        <v>137</v>
      </c>
      <c r="B95" s="34">
        <v>261.7</v>
      </c>
      <c r="C95" s="34">
        <v>86.94</v>
      </c>
      <c r="D95" s="93">
        <f t="shared" si="1"/>
        <v>0</v>
      </c>
      <c r="E95" s="34">
        <v>13.73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115.22</v>
      </c>
      <c r="N95">
        <v>132.25</v>
      </c>
      <c r="O95">
        <v>100.42</v>
      </c>
      <c r="P95">
        <v>10.39</v>
      </c>
      <c r="Q95">
        <v>12.8</v>
      </c>
      <c r="R95" s="93">
        <v>0</v>
      </c>
      <c r="S95" s="93">
        <v>0</v>
      </c>
      <c r="T95" s="93">
        <v>0</v>
      </c>
      <c r="U95">
        <v>10.58</v>
      </c>
      <c r="V95">
        <v>0</v>
      </c>
      <c r="W95">
        <v>9.08</v>
      </c>
      <c r="X95">
        <v>62.5</v>
      </c>
      <c r="Y95">
        <v>20.84</v>
      </c>
      <c r="Z95">
        <v>20.83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</v>
      </c>
      <c r="AH95">
        <v>40.67</v>
      </c>
      <c r="AI95">
        <v>40.67</v>
      </c>
      <c r="AJ95">
        <v>28.77</v>
      </c>
      <c r="AK95">
        <v>0</v>
      </c>
      <c r="AL95">
        <v>0</v>
      </c>
    </row>
    <row r="96" spans="1:38">
      <c r="A96" t="s">
        <v>138</v>
      </c>
      <c r="B96" s="34">
        <v>261.7</v>
      </c>
      <c r="C96" s="34">
        <v>86.94</v>
      </c>
      <c r="D96" s="93">
        <f t="shared" si="1"/>
        <v>0</v>
      </c>
      <c r="E96" s="34">
        <v>13.73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115.22</v>
      </c>
      <c r="N96">
        <v>132.25</v>
      </c>
      <c r="O96">
        <v>100.42</v>
      </c>
      <c r="P96">
        <v>10.39</v>
      </c>
      <c r="Q96">
        <v>12.6</v>
      </c>
      <c r="R96" s="93">
        <v>0</v>
      </c>
      <c r="S96" s="93">
        <v>0</v>
      </c>
      <c r="T96" s="93">
        <v>0</v>
      </c>
      <c r="U96">
        <v>10.58</v>
      </c>
      <c r="V96">
        <v>0</v>
      </c>
      <c r="W96">
        <v>9.08</v>
      </c>
      <c r="X96">
        <v>64</v>
      </c>
      <c r="Y96">
        <v>21.34</v>
      </c>
      <c r="Z96">
        <v>21.33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</v>
      </c>
      <c r="AH96">
        <v>40.67</v>
      </c>
      <c r="AI96">
        <v>40.67</v>
      </c>
      <c r="AJ96">
        <v>28.77</v>
      </c>
      <c r="AK96">
        <v>0</v>
      </c>
      <c r="AL96">
        <v>0</v>
      </c>
    </row>
    <row r="97" spans="1:50">
      <c r="A97" t="s">
        <v>139</v>
      </c>
      <c r="B97" s="34">
        <v>261.7</v>
      </c>
      <c r="C97" s="34">
        <v>86.94</v>
      </c>
      <c r="D97" s="93">
        <f t="shared" si="1"/>
        <v>0</v>
      </c>
      <c r="E97" s="34">
        <v>13.73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115.22</v>
      </c>
      <c r="N97">
        <v>132.25</v>
      </c>
      <c r="O97">
        <v>100.42</v>
      </c>
      <c r="P97">
        <v>10.39</v>
      </c>
      <c r="Q97">
        <v>11.61</v>
      </c>
      <c r="R97" s="93">
        <v>0</v>
      </c>
      <c r="S97" s="93">
        <v>0</v>
      </c>
      <c r="T97" s="93">
        <v>0</v>
      </c>
      <c r="U97">
        <v>10.58</v>
      </c>
      <c r="V97">
        <v>0</v>
      </c>
      <c r="W97">
        <v>9.08</v>
      </c>
      <c r="X97">
        <v>66</v>
      </c>
      <c r="Y97">
        <v>22</v>
      </c>
      <c r="Z97">
        <v>22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17.66</v>
      </c>
      <c r="AH97">
        <v>41.67</v>
      </c>
      <c r="AI97">
        <v>41.67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261.7</v>
      </c>
      <c r="C98" s="34">
        <v>86.94</v>
      </c>
      <c r="D98" s="93">
        <f t="shared" si="1"/>
        <v>0</v>
      </c>
      <c r="E98" s="34">
        <v>13.73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115.22</v>
      </c>
      <c r="N98">
        <v>132.25</v>
      </c>
      <c r="O98">
        <v>100.42</v>
      </c>
      <c r="P98">
        <v>10.39</v>
      </c>
      <c r="Q98">
        <v>10.01</v>
      </c>
      <c r="R98" s="93">
        <v>0</v>
      </c>
      <c r="S98" s="93">
        <v>0</v>
      </c>
      <c r="T98" s="93">
        <v>0</v>
      </c>
      <c r="U98">
        <v>10.58</v>
      </c>
      <c r="V98">
        <v>0</v>
      </c>
      <c r="W98">
        <v>9.08</v>
      </c>
      <c r="X98">
        <v>68</v>
      </c>
      <c r="Y98">
        <v>22.66</v>
      </c>
      <c r="Z98">
        <v>22.67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17.66</v>
      </c>
      <c r="AH98">
        <v>42.33</v>
      </c>
      <c r="AI98">
        <v>42.33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4.093140000000008</v>
      </c>
      <c r="C99" s="34">
        <f t="shared" ref="C99:P99" si="2">SUM(C3:C98)/4000</f>
        <v>1.5851624999999976</v>
      </c>
      <c r="D99" s="93">
        <f t="shared" ref="D99" si="3">SUM(D3:D98)/4000</f>
        <v>1.0543875</v>
      </c>
      <c r="E99" s="34">
        <f>SUM(E3:E98)/4000</f>
        <v>0.17955250000000023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0.10690000000000002</v>
      </c>
      <c r="K99" s="37">
        <f t="shared" si="2"/>
        <v>0.10690000000000002</v>
      </c>
      <c r="L99" s="37">
        <f t="shared" si="2"/>
        <v>0.10955999999999999</v>
      </c>
      <c r="M99">
        <f t="shared" si="2"/>
        <v>2.0272875000000035</v>
      </c>
      <c r="N99">
        <f t="shared" si="2"/>
        <v>4.4393974999999992</v>
      </c>
      <c r="O99">
        <f t="shared" si="2"/>
        <v>1.6041100000000026</v>
      </c>
      <c r="P99">
        <f t="shared" si="2"/>
        <v>0.24448499999999979</v>
      </c>
      <c r="Q99">
        <f t="shared" ref="Q99:AF99" si="5">SUM(Q3:Q98)/4000</f>
        <v>0.37342999999999976</v>
      </c>
      <c r="R99" s="93">
        <f t="shared" si="5"/>
        <v>0.36193000000000003</v>
      </c>
      <c r="S99" s="93">
        <f t="shared" si="5"/>
        <v>0.33492500000000008</v>
      </c>
      <c r="T99" s="93">
        <f t="shared" si="5"/>
        <v>0.35753250000000003</v>
      </c>
      <c r="U99">
        <f t="shared" si="5"/>
        <v>0.25319500000000039</v>
      </c>
      <c r="V99">
        <f t="shared" si="5"/>
        <v>0.41911658000000013</v>
      </c>
      <c r="W99">
        <f t="shared" si="5"/>
        <v>0.17795</v>
      </c>
      <c r="X99">
        <f t="shared" si="5"/>
        <v>1.6085975000000001</v>
      </c>
      <c r="Y99">
        <f t="shared" si="5"/>
        <v>0.5361950000000002</v>
      </c>
      <c r="Z99">
        <f t="shared" si="5"/>
        <v>0.53620000000000001</v>
      </c>
      <c r="AA99">
        <f t="shared" si="5"/>
        <v>1.7270775</v>
      </c>
      <c r="AB99">
        <f t="shared" si="5"/>
        <v>0.34539750000000002</v>
      </c>
      <c r="AC99">
        <f t="shared" si="5"/>
        <v>0.63712000000000002</v>
      </c>
      <c r="AD99">
        <f t="shared" si="5"/>
        <v>0.35892499999999999</v>
      </c>
      <c r="AE99">
        <f t="shared" si="5"/>
        <v>0.58550000000000002</v>
      </c>
      <c r="AF99">
        <f t="shared" si="5"/>
        <v>0.27950000000000003</v>
      </c>
      <c r="AG99">
        <f t="shared" ref="AG99:AM99" si="6">SUM(AG3:AG98)/4000</f>
        <v>0.52656499999999995</v>
      </c>
      <c r="AH99">
        <f t="shared" si="6"/>
        <v>1.1617575</v>
      </c>
      <c r="AI99">
        <f t="shared" si="6"/>
        <v>1.1617575</v>
      </c>
      <c r="AJ99">
        <f t="shared" si="6"/>
        <v>0.68990499999999977</v>
      </c>
      <c r="AK99">
        <f t="shared" si="6"/>
        <v>1.19425</v>
      </c>
      <c r="AL99">
        <f t="shared" si="6"/>
        <v>0.50675000000000003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45477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358.1329722718059</v>
      </c>
      <c r="L3">
        <v>12.859755002193124</v>
      </c>
      <c r="M3">
        <v>63.727158539375132</v>
      </c>
      <c r="N3">
        <v>52.864357378378372</v>
      </c>
      <c r="O3">
        <v>73.887744614443477</v>
      </c>
      <c r="P3">
        <v>31.112582136499757</v>
      </c>
      <c r="Q3">
        <v>9.6099881031636869</v>
      </c>
      <c r="R3">
        <v>9.3289968263954588</v>
      </c>
      <c r="S3">
        <v>11.741719908102027</v>
      </c>
      <c r="T3">
        <v>1.4192618859060402</v>
      </c>
      <c r="U3">
        <v>39.88823495575221</v>
      </c>
      <c r="V3">
        <v>4.9589578723404255</v>
      </c>
      <c r="W3">
        <v>18.764573134426229</v>
      </c>
      <c r="X3">
        <v>20.923666105958876</v>
      </c>
      <c r="Y3">
        <v>0</v>
      </c>
      <c r="Z3">
        <v>2.7604329608181808</v>
      </c>
      <c r="AA3">
        <v>17.844819364556965</v>
      </c>
      <c r="AB3">
        <v>20.851151990675717</v>
      </c>
      <c r="AC3">
        <v>14.951807135743055</v>
      </c>
      <c r="AD3">
        <v>18.680548818927058</v>
      </c>
      <c r="AE3">
        <v>25.399081376339986</v>
      </c>
      <c r="AF3">
        <v>0</v>
      </c>
      <c r="AG3">
        <v>31.145553495231589</v>
      </c>
      <c r="AH3">
        <v>77.149280712354454</v>
      </c>
      <c r="AI3">
        <v>7.2042010525401654</v>
      </c>
      <c r="AJ3">
        <v>0</v>
      </c>
      <c r="AK3">
        <v>29.450029918666456</v>
      </c>
      <c r="AL3">
        <v>50.971899659208255</v>
      </c>
      <c r="AM3">
        <v>0</v>
      </c>
      <c r="AN3">
        <v>6.2645854304707399E-2</v>
      </c>
      <c r="AO3">
        <v>1.8669509207999999</v>
      </c>
      <c r="AP3">
        <v>5.151755549378624</v>
      </c>
      <c r="AQ3">
        <v>0</v>
      </c>
      <c r="AR3">
        <v>15.424038717844196</v>
      </c>
      <c r="AS3">
        <v>16.25417294427341</v>
      </c>
      <c r="AT3">
        <v>0</v>
      </c>
      <c r="AU3">
        <v>0</v>
      </c>
      <c r="AV3">
        <v>0</v>
      </c>
      <c r="AW3">
        <v>0</v>
      </c>
      <c r="AX3">
        <v>0</v>
      </c>
      <c r="AY3">
        <v>3.9697792798507461</v>
      </c>
      <c r="AZ3">
        <v>4.6978985714285706</v>
      </c>
      <c r="BA3">
        <v>3.2109886799999998</v>
      </c>
      <c r="BB3">
        <v>2.4522192441860464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1058.7192249818693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358.1329722718059</v>
      </c>
      <c r="L4">
        <v>12.859755002193124</v>
      </c>
      <c r="M4">
        <v>63.727158539375132</v>
      </c>
      <c r="N4">
        <v>52.864357378378372</v>
      </c>
      <c r="O4">
        <v>73.887744614443477</v>
      </c>
      <c r="P4">
        <v>31.112582136499757</v>
      </c>
      <c r="Q4">
        <v>9.6099881031636869</v>
      </c>
      <c r="R4">
        <v>9.3289968263954588</v>
      </c>
      <c r="S4">
        <v>11.741719908102027</v>
      </c>
      <c r="T4">
        <v>1.4192618859060402</v>
      </c>
      <c r="U4">
        <v>39.88823495575221</v>
      </c>
      <c r="V4">
        <v>4.9589578723404255</v>
      </c>
      <c r="W4">
        <v>18.764573134426229</v>
      </c>
      <c r="X4">
        <v>20.923666105958876</v>
      </c>
      <c r="Y4">
        <v>0</v>
      </c>
      <c r="Z4">
        <v>2.7604329608181808</v>
      </c>
      <c r="AA4">
        <v>17.844819364556965</v>
      </c>
      <c r="AB4">
        <v>20.851151990675717</v>
      </c>
      <c r="AC4">
        <v>14.951807135743055</v>
      </c>
      <c r="AD4">
        <v>18.680548818927058</v>
      </c>
      <c r="AE4">
        <v>25.399081376339986</v>
      </c>
      <c r="AF4">
        <v>0</v>
      </c>
      <c r="AG4">
        <v>31.145553495231589</v>
      </c>
      <c r="AH4">
        <v>77.149280712354454</v>
      </c>
      <c r="AI4">
        <v>7.2042010525401654</v>
      </c>
      <c r="AJ4">
        <v>0</v>
      </c>
      <c r="AK4">
        <v>29.450029918666456</v>
      </c>
      <c r="AL4">
        <v>50.971899659208255</v>
      </c>
      <c r="AM4">
        <v>0</v>
      </c>
      <c r="AN4">
        <v>6.2645854304707399E-2</v>
      </c>
      <c r="AO4">
        <v>1.8669509207999999</v>
      </c>
      <c r="AP4">
        <v>5.151755549378624</v>
      </c>
      <c r="AQ4">
        <v>0</v>
      </c>
      <c r="AR4">
        <v>15.424038717844196</v>
      </c>
      <c r="AS4">
        <v>16.25417294427341</v>
      </c>
      <c r="AT4">
        <v>0</v>
      </c>
      <c r="AU4">
        <v>0</v>
      </c>
      <c r="AV4">
        <v>0</v>
      </c>
      <c r="AW4">
        <v>0</v>
      </c>
      <c r="AX4">
        <v>0</v>
      </c>
      <c r="AY4">
        <v>3.9697792798507461</v>
      </c>
      <c r="AZ4">
        <v>4.6978985714285706</v>
      </c>
      <c r="BA4">
        <v>3.2109886799999998</v>
      </c>
      <c r="BB4">
        <v>2.4522192441860464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1058.7192249818693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358.1329722718059</v>
      </c>
      <c r="L5">
        <v>12.859755002193124</v>
      </c>
      <c r="M5">
        <v>63.727158539375132</v>
      </c>
      <c r="N5">
        <v>52.864357378378372</v>
      </c>
      <c r="O5">
        <v>73.887744614443477</v>
      </c>
      <c r="P5">
        <v>31.112582136499757</v>
      </c>
      <c r="Q5">
        <v>9.6098222944214875</v>
      </c>
      <c r="R5">
        <v>9.3304788022151897</v>
      </c>
      <c r="S5">
        <v>11.742408180873182</v>
      </c>
      <c r="T5">
        <v>1.4192618859060402</v>
      </c>
      <c r="U5">
        <v>39.88823495575221</v>
      </c>
      <c r="V5">
        <v>4.9589578723404255</v>
      </c>
      <c r="W5">
        <v>18.764573134426229</v>
      </c>
      <c r="X5">
        <v>20.923666105958876</v>
      </c>
      <c r="Y5">
        <v>0</v>
      </c>
      <c r="Z5">
        <v>2.7604329608181808</v>
      </c>
      <c r="AA5">
        <v>17.844819364556965</v>
      </c>
      <c r="AB5">
        <v>20.851151990675717</v>
      </c>
      <c r="AC5">
        <v>14.951807135743055</v>
      </c>
      <c r="AD5">
        <v>18.680548818927058</v>
      </c>
      <c r="AE5">
        <v>25.399081376339986</v>
      </c>
      <c r="AF5">
        <v>0</v>
      </c>
      <c r="AG5">
        <v>31.145553495231589</v>
      </c>
      <c r="AH5">
        <v>77.149280712354454</v>
      </c>
      <c r="AI5">
        <v>7.2042010525401654</v>
      </c>
      <c r="AJ5">
        <v>0</v>
      </c>
      <c r="AK5">
        <v>29.450029918666456</v>
      </c>
      <c r="AL5">
        <v>50.971899659208255</v>
      </c>
      <c r="AM5">
        <v>0</v>
      </c>
      <c r="AN5">
        <v>6.2645854304707399E-2</v>
      </c>
      <c r="AO5">
        <v>1.8669509207999999</v>
      </c>
      <c r="AP5">
        <v>5.151755549378624</v>
      </c>
      <c r="AQ5">
        <v>0</v>
      </c>
      <c r="AR5">
        <v>14.722945789311588</v>
      </c>
      <c r="AS5">
        <v>16.25417294427341</v>
      </c>
      <c r="AT5">
        <v>0</v>
      </c>
      <c r="AU5">
        <v>0</v>
      </c>
      <c r="AV5">
        <v>0</v>
      </c>
      <c r="AW5">
        <v>0</v>
      </c>
      <c r="AX5">
        <v>0</v>
      </c>
      <c r="AY5">
        <v>3.9697792798507461</v>
      </c>
      <c r="AZ5">
        <v>4.6978985714285706</v>
      </c>
      <c r="BA5">
        <v>3.2109886799999998</v>
      </c>
      <c r="BB5">
        <v>2.4522192441860464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1058.0201364931854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298.38871067669658</v>
      </c>
      <c r="L6">
        <v>12.859755002193124</v>
      </c>
      <c r="M6">
        <v>63.727158539375132</v>
      </c>
      <c r="N6">
        <v>52.864357378378372</v>
      </c>
      <c r="O6">
        <v>73.887744614443477</v>
      </c>
      <c r="P6">
        <v>31.112582136499757</v>
      </c>
      <c r="Q6">
        <v>9.6098222944214875</v>
      </c>
      <c r="R6">
        <v>9.3304788022151897</v>
      </c>
      <c r="S6">
        <v>11.742408180873182</v>
      </c>
      <c r="T6">
        <v>1.4192618859060402</v>
      </c>
      <c r="U6">
        <v>39.88823495575221</v>
      </c>
      <c r="V6">
        <v>4.9589578723404255</v>
      </c>
      <c r="W6">
        <v>18.764573134426229</v>
      </c>
      <c r="X6">
        <v>20.923666105958876</v>
      </c>
      <c r="Y6">
        <v>0</v>
      </c>
      <c r="Z6">
        <v>2.7604329608181808</v>
      </c>
      <c r="AA6">
        <v>17.844819364556965</v>
      </c>
      <c r="AB6">
        <v>20.851151990675717</v>
      </c>
      <c r="AC6">
        <v>14.951807135743055</v>
      </c>
      <c r="AD6">
        <v>18.680548818927058</v>
      </c>
      <c r="AE6">
        <v>25.399081376339986</v>
      </c>
      <c r="AF6">
        <v>0</v>
      </c>
      <c r="AG6">
        <v>31.145553495231589</v>
      </c>
      <c r="AH6">
        <v>77.149280712354454</v>
      </c>
      <c r="AI6">
        <v>7.2042010525401654</v>
      </c>
      <c r="AJ6">
        <v>0</v>
      </c>
      <c r="AK6">
        <v>29.450029918666456</v>
      </c>
      <c r="AL6">
        <v>50.971899659208255</v>
      </c>
      <c r="AM6">
        <v>0</v>
      </c>
      <c r="AN6">
        <v>6.2645854304707399E-2</v>
      </c>
      <c r="AO6">
        <v>1.8669509207999999</v>
      </c>
      <c r="AP6">
        <v>5.151755549378624</v>
      </c>
      <c r="AQ6">
        <v>0</v>
      </c>
      <c r="AR6">
        <v>14.722945789311588</v>
      </c>
      <c r="AS6">
        <v>16.25417294427341</v>
      </c>
      <c r="AT6">
        <v>0</v>
      </c>
      <c r="AU6">
        <v>0</v>
      </c>
      <c r="AV6">
        <v>0</v>
      </c>
      <c r="AW6">
        <v>0</v>
      </c>
      <c r="AX6">
        <v>0</v>
      </c>
      <c r="AY6">
        <v>3.9697792798507461</v>
      </c>
      <c r="AZ6">
        <v>4.6978985714285706</v>
      </c>
      <c r="BA6">
        <v>3.2109886799999998</v>
      </c>
      <c r="BB6">
        <v>2.4522192441860464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998.2758748980757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260.80912511738535</v>
      </c>
      <c r="L7">
        <v>8.5499796070881171</v>
      </c>
      <c r="M7">
        <v>63.727158539375132</v>
      </c>
      <c r="N7">
        <v>52.864357378378372</v>
      </c>
      <c r="O7">
        <v>73.887744614443477</v>
      </c>
      <c r="P7">
        <v>31.112582136499757</v>
      </c>
      <c r="Q7">
        <v>9.6098222944214875</v>
      </c>
      <c r="R7">
        <v>9.3304788022151897</v>
      </c>
      <c r="S7">
        <v>11.742408180873182</v>
      </c>
      <c r="T7">
        <v>1.4192618859060402</v>
      </c>
      <c r="U7">
        <v>39.88823495575221</v>
      </c>
      <c r="V7">
        <v>4.9589578723404255</v>
      </c>
      <c r="W7">
        <v>18.764573134426229</v>
      </c>
      <c r="X7">
        <v>20.923666105958876</v>
      </c>
      <c r="Y7">
        <v>0</v>
      </c>
      <c r="Z7">
        <v>5.5208659216363616</v>
      </c>
      <c r="AA7">
        <v>17.844819364556965</v>
      </c>
      <c r="AB7">
        <v>20.851151990675717</v>
      </c>
      <c r="AC7">
        <v>14.951807135743055</v>
      </c>
      <c r="AD7">
        <v>18.680548818927058</v>
      </c>
      <c r="AE7">
        <v>25.399081376339986</v>
      </c>
      <c r="AF7">
        <v>0</v>
      </c>
      <c r="AG7">
        <v>31.145553495231589</v>
      </c>
      <c r="AH7">
        <v>77.149280712354454</v>
      </c>
      <c r="AI7">
        <v>7.2042010525401654</v>
      </c>
      <c r="AJ7">
        <v>0</v>
      </c>
      <c r="AK7">
        <v>29.450029918666456</v>
      </c>
      <c r="AL7">
        <v>50.971899659208255</v>
      </c>
      <c r="AM7">
        <v>0</v>
      </c>
      <c r="AN7">
        <v>6.2645854304707399E-2</v>
      </c>
      <c r="AO7">
        <v>1.7424873504000002</v>
      </c>
      <c r="AP7">
        <v>4.6094654453189721</v>
      </c>
      <c r="AQ7">
        <v>0</v>
      </c>
      <c r="AR7">
        <v>14.722945789311588</v>
      </c>
      <c r="AS7">
        <v>16.25417294427341</v>
      </c>
      <c r="AT7">
        <v>0</v>
      </c>
      <c r="AU7">
        <v>0</v>
      </c>
      <c r="AV7">
        <v>0</v>
      </c>
      <c r="AW7">
        <v>0</v>
      </c>
      <c r="AX7">
        <v>0</v>
      </c>
      <c r="AY7">
        <v>3.9697792798507461</v>
      </c>
      <c r="AZ7">
        <v>4.6978985714285706</v>
      </c>
      <c r="BA7">
        <v>3.2109886799999998</v>
      </c>
      <c r="BB7">
        <v>2.4522192441860464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958.48019323001779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256.95501805498981</v>
      </c>
      <c r="L8">
        <v>4.7299383227465901</v>
      </c>
      <c r="M8">
        <v>63.727158539375132</v>
      </c>
      <c r="N8">
        <v>52.864357378378372</v>
      </c>
      <c r="O8">
        <v>73.887744614443477</v>
      </c>
      <c r="P8">
        <v>31.112582136499757</v>
      </c>
      <c r="Q8">
        <v>9.6098222944214875</v>
      </c>
      <c r="R8">
        <v>9.3304788022151897</v>
      </c>
      <c r="S8">
        <v>11.742408180873182</v>
      </c>
      <c r="T8">
        <v>1.4192618859060402</v>
      </c>
      <c r="U8">
        <v>39.88823495575221</v>
      </c>
      <c r="V8">
        <v>4.9589578723404255</v>
      </c>
      <c r="W8">
        <v>18.764573134426229</v>
      </c>
      <c r="X8">
        <v>20.923666105958876</v>
      </c>
      <c r="Y8">
        <v>0</v>
      </c>
      <c r="Z8">
        <v>5.5208659216363616</v>
      </c>
      <c r="AA8">
        <v>17.844819364556965</v>
      </c>
      <c r="AB8">
        <v>20.851151990675717</v>
      </c>
      <c r="AC8">
        <v>14.951807135743055</v>
      </c>
      <c r="AD8">
        <v>18.680548818927058</v>
      </c>
      <c r="AE8">
        <v>25.399081376339986</v>
      </c>
      <c r="AF8">
        <v>0</v>
      </c>
      <c r="AG8">
        <v>31.145553495231589</v>
      </c>
      <c r="AH8">
        <v>77.149280712354454</v>
      </c>
      <c r="AI8">
        <v>7.2042010525401654</v>
      </c>
      <c r="AJ8">
        <v>0</v>
      </c>
      <c r="AK8">
        <v>29.450029918666456</v>
      </c>
      <c r="AL8">
        <v>50.971899659208255</v>
      </c>
      <c r="AM8">
        <v>0</v>
      </c>
      <c r="AN8">
        <v>6.2645854304707399E-2</v>
      </c>
      <c r="AO8">
        <v>1.7424873504000002</v>
      </c>
      <c r="AP8">
        <v>4.6094654453189721</v>
      </c>
      <c r="AQ8">
        <v>0</v>
      </c>
      <c r="AR8">
        <v>14.722945789311588</v>
      </c>
      <c r="AS8">
        <v>16.25417294427341</v>
      </c>
      <c r="AT8">
        <v>0</v>
      </c>
      <c r="AU8">
        <v>0</v>
      </c>
      <c r="AV8">
        <v>0</v>
      </c>
      <c r="AW8">
        <v>0</v>
      </c>
      <c r="AX8">
        <v>0</v>
      </c>
      <c r="AY8">
        <v>3.9697792798507461</v>
      </c>
      <c r="AZ8">
        <v>4.6978985714285706</v>
      </c>
      <c r="BA8">
        <v>3.2109886799999998</v>
      </c>
      <c r="BB8">
        <v>2.4522192441860464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950.80604488328072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257.91786069634395</v>
      </c>
      <c r="L9">
        <v>4.6901466258269107</v>
      </c>
      <c r="M9">
        <v>63.727158539375132</v>
      </c>
      <c r="N9">
        <v>52.864357378378372</v>
      </c>
      <c r="O9">
        <v>73.887744614443477</v>
      </c>
      <c r="P9">
        <v>31.112582136499757</v>
      </c>
      <c r="Q9">
        <v>9.6098222944214875</v>
      </c>
      <c r="R9">
        <v>9.3304788022151897</v>
      </c>
      <c r="S9">
        <v>11.742408180873182</v>
      </c>
      <c r="T9">
        <v>1.4192618859060402</v>
      </c>
      <c r="U9">
        <v>39.88823495575221</v>
      </c>
      <c r="V9">
        <v>4.9589578723404255</v>
      </c>
      <c r="W9">
        <v>18.764573134426229</v>
      </c>
      <c r="X9">
        <v>20.923666105958876</v>
      </c>
      <c r="Y9">
        <v>0</v>
      </c>
      <c r="Z9">
        <v>5.5208659216363616</v>
      </c>
      <c r="AA9">
        <v>17.844819364556965</v>
      </c>
      <c r="AB9">
        <v>20.851151990675717</v>
      </c>
      <c r="AC9">
        <v>14.951807135743055</v>
      </c>
      <c r="AD9">
        <v>18.680548818927058</v>
      </c>
      <c r="AE9">
        <v>25.399081376339986</v>
      </c>
      <c r="AF9">
        <v>0</v>
      </c>
      <c r="AG9">
        <v>31.145553495231589</v>
      </c>
      <c r="AH9">
        <v>77.149280712354454</v>
      </c>
      <c r="AI9">
        <v>7.2042010525401654</v>
      </c>
      <c r="AJ9">
        <v>0</v>
      </c>
      <c r="AK9">
        <v>29.450029918666456</v>
      </c>
      <c r="AL9">
        <v>50.971899659208255</v>
      </c>
      <c r="AM9">
        <v>0</v>
      </c>
      <c r="AN9">
        <v>6.2645854304707399E-2</v>
      </c>
      <c r="AO9">
        <v>1.8047193551999998</v>
      </c>
      <c r="AP9">
        <v>4.6094654453189721</v>
      </c>
      <c r="AQ9">
        <v>0</v>
      </c>
      <c r="AR9">
        <v>14.722945789311588</v>
      </c>
      <c r="AS9">
        <v>16.25417294427341</v>
      </c>
      <c r="AT9">
        <v>0</v>
      </c>
      <c r="AU9">
        <v>0</v>
      </c>
      <c r="AV9">
        <v>0</v>
      </c>
      <c r="AW9">
        <v>0</v>
      </c>
      <c r="AX9">
        <v>0</v>
      </c>
      <c r="AY9">
        <v>3.9697792798507461</v>
      </c>
      <c r="AZ9">
        <v>4.6978985714285706</v>
      </c>
      <c r="BA9">
        <v>3.2109886799999998</v>
      </c>
      <c r="BB9">
        <v>2.4522192441860464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951.79132783251521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255.98949122179388</v>
      </c>
      <c r="L10">
        <v>4.6503460553340252</v>
      </c>
      <c r="M10">
        <v>63.727158539375132</v>
      </c>
      <c r="N10">
        <v>52.864357378378372</v>
      </c>
      <c r="O10">
        <v>73.887744614443477</v>
      </c>
      <c r="P10">
        <v>31.112582136499757</v>
      </c>
      <c r="Q10">
        <v>9.6098222944214875</v>
      </c>
      <c r="R10">
        <v>9.3304788022151897</v>
      </c>
      <c r="S10">
        <v>11.742408180873182</v>
      </c>
      <c r="T10">
        <v>1.4192618859060402</v>
      </c>
      <c r="U10">
        <v>39.88823495575221</v>
      </c>
      <c r="V10">
        <v>4.9589578723404255</v>
      </c>
      <c r="W10">
        <v>18.764573134426229</v>
      </c>
      <c r="X10">
        <v>20.923666105958876</v>
      </c>
      <c r="Y10">
        <v>0</v>
      </c>
      <c r="Z10">
        <v>5.5208659216363616</v>
      </c>
      <c r="AA10">
        <v>17.844819364556965</v>
      </c>
      <c r="AB10">
        <v>20.851151990675717</v>
      </c>
      <c r="AC10">
        <v>14.951807135743055</v>
      </c>
      <c r="AD10">
        <v>18.680548818927058</v>
      </c>
      <c r="AE10">
        <v>25.399081376339986</v>
      </c>
      <c r="AF10">
        <v>0</v>
      </c>
      <c r="AG10">
        <v>31.145553495231589</v>
      </c>
      <c r="AH10">
        <v>77.149280712354454</v>
      </c>
      <c r="AI10">
        <v>7.2042010525401654</v>
      </c>
      <c r="AJ10">
        <v>0</v>
      </c>
      <c r="AK10">
        <v>29.450029918666456</v>
      </c>
      <c r="AL10">
        <v>50.971899659208255</v>
      </c>
      <c r="AM10">
        <v>0</v>
      </c>
      <c r="AN10">
        <v>6.2645854304707399E-2</v>
      </c>
      <c r="AO10">
        <v>1.8047193551999998</v>
      </c>
      <c r="AP10">
        <v>4.6094654453189721</v>
      </c>
      <c r="AQ10">
        <v>0</v>
      </c>
      <c r="AR10">
        <v>14.722945789311588</v>
      </c>
      <c r="AS10">
        <v>16.25417294427341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3.9697792798507461</v>
      </c>
      <c r="AZ10">
        <v>4.6978985714285706</v>
      </c>
      <c r="BA10">
        <v>3.2109886799999998</v>
      </c>
      <c r="BB10">
        <v>2.4522192441860464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949.82315778747227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242.90239653780611</v>
      </c>
      <c r="L11">
        <v>4.8202692737430164</v>
      </c>
      <c r="M11">
        <v>63.731798347338319</v>
      </c>
      <c r="N11">
        <v>52.859321693976923</v>
      </c>
      <c r="O11">
        <v>73.888121287588618</v>
      </c>
      <c r="P11">
        <v>31.1149974694025</v>
      </c>
      <c r="Q11">
        <v>9.6082814495641333</v>
      </c>
      <c r="R11">
        <v>9.6320905898073335</v>
      </c>
      <c r="S11">
        <v>12.03759554987715</v>
      </c>
      <c r="T11">
        <v>1.4657927586206896</v>
      </c>
      <c r="U11">
        <v>39.88823495575221</v>
      </c>
      <c r="V11">
        <v>4.9589578723404255</v>
      </c>
      <c r="W11">
        <v>18.764573134426229</v>
      </c>
      <c r="X11">
        <v>20.923666105958876</v>
      </c>
      <c r="Y11">
        <v>0</v>
      </c>
      <c r="Z11">
        <v>5.5208659216363616</v>
      </c>
      <c r="AA11">
        <v>17.844819364556965</v>
      </c>
      <c r="AB11">
        <v>20.851151990675717</v>
      </c>
      <c r="AC11">
        <v>14.951807135743055</v>
      </c>
      <c r="AD11">
        <v>18.680548818927058</v>
      </c>
      <c r="AE11">
        <v>25.399081376339986</v>
      </c>
      <c r="AF11">
        <v>0</v>
      </c>
      <c r="AG11">
        <v>31.145553495231589</v>
      </c>
      <c r="AH11">
        <v>77.149280712354454</v>
      </c>
      <c r="AI11">
        <v>7.2042010525401654</v>
      </c>
      <c r="AJ11">
        <v>0</v>
      </c>
      <c r="AK11">
        <v>29.450029918666456</v>
      </c>
      <c r="AL11">
        <v>50.971899659208255</v>
      </c>
      <c r="AM11">
        <v>0</v>
      </c>
      <c r="AN11">
        <v>6.2645854304707399E-2</v>
      </c>
      <c r="AO11">
        <v>1.8047193551999998</v>
      </c>
      <c r="AP11">
        <v>5.151755549378624</v>
      </c>
      <c r="AQ11">
        <v>0</v>
      </c>
      <c r="AR11">
        <v>14.722945789311588</v>
      </c>
      <c r="AS11">
        <v>16.25417294427341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3.9697792798507461</v>
      </c>
      <c r="AZ11">
        <v>4.6978985714285706</v>
      </c>
      <c r="BA11">
        <v>3.2109886799999998</v>
      </c>
      <c r="BB11">
        <v>2.6323822906976742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938.2726247865279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212.05895237624739</v>
      </c>
      <c r="L12">
        <v>4.8202692737430164</v>
      </c>
      <c r="M12">
        <v>63.731798347338319</v>
      </c>
      <c r="N12">
        <v>52.859321693976923</v>
      </c>
      <c r="O12">
        <v>73.888121287588618</v>
      </c>
      <c r="P12">
        <v>31.1149974694025</v>
      </c>
      <c r="Q12">
        <v>9.6082814495641333</v>
      </c>
      <c r="R12">
        <v>9.3322053271327778</v>
      </c>
      <c r="S12">
        <v>11.751755692695212</v>
      </c>
      <c r="T12">
        <v>1.4657927586206896</v>
      </c>
      <c r="U12">
        <v>39.88823495575221</v>
      </c>
      <c r="V12">
        <v>4.9589578723404255</v>
      </c>
      <c r="W12">
        <v>18.764573134426229</v>
      </c>
      <c r="X12">
        <v>20.923666105958876</v>
      </c>
      <c r="Y12">
        <v>0</v>
      </c>
      <c r="Z12">
        <v>5.5208659216363616</v>
      </c>
      <c r="AA12">
        <v>17.844819364556965</v>
      </c>
      <c r="AB12">
        <v>20.851151990675717</v>
      </c>
      <c r="AC12">
        <v>14.951807135743055</v>
      </c>
      <c r="AD12">
        <v>18.680548818927058</v>
      </c>
      <c r="AE12">
        <v>25.399081376339986</v>
      </c>
      <c r="AF12">
        <v>0</v>
      </c>
      <c r="AG12">
        <v>31.145553495231589</v>
      </c>
      <c r="AH12">
        <v>77.149280712354454</v>
      </c>
      <c r="AI12">
        <v>7.2042010525401654</v>
      </c>
      <c r="AJ12">
        <v>0</v>
      </c>
      <c r="AK12">
        <v>29.450029918666456</v>
      </c>
      <c r="AL12">
        <v>50.971899659208255</v>
      </c>
      <c r="AM12">
        <v>0</v>
      </c>
      <c r="AN12">
        <v>6.2645854304707399E-2</v>
      </c>
      <c r="AO12">
        <v>1.8047193551999998</v>
      </c>
      <c r="AP12">
        <v>5.151755549378624</v>
      </c>
      <c r="AQ12">
        <v>0</v>
      </c>
      <c r="AR12">
        <v>14.722945789311588</v>
      </c>
      <c r="AS12">
        <v>16.25417294427341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3.9697792798507461</v>
      </c>
      <c r="AZ12">
        <v>4.6978985714285706</v>
      </c>
      <c r="BA12">
        <v>3.2109886799999998</v>
      </c>
      <c r="BB12">
        <v>2.6323822906976742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906.84345550511262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205.3108298706548</v>
      </c>
      <c r="L13">
        <v>4.8202692737430164</v>
      </c>
      <c r="M13">
        <v>63.731798347338319</v>
      </c>
      <c r="N13">
        <v>52.859321693976923</v>
      </c>
      <c r="O13">
        <v>73.888121287588618</v>
      </c>
      <c r="P13">
        <v>31.1149974694025</v>
      </c>
      <c r="Q13">
        <v>9.6082814495641333</v>
      </c>
      <c r="R13">
        <v>9.3322053271327778</v>
      </c>
      <c r="S13">
        <v>11.751755692695212</v>
      </c>
      <c r="T13">
        <v>1.4657927586206896</v>
      </c>
      <c r="U13">
        <v>39.88823495575221</v>
      </c>
      <c r="V13">
        <v>4.9589578723404255</v>
      </c>
      <c r="W13">
        <v>18.764573134426229</v>
      </c>
      <c r="X13">
        <v>20.923666105958876</v>
      </c>
      <c r="Y13">
        <v>0</v>
      </c>
      <c r="Z13">
        <v>5.5208659216363616</v>
      </c>
      <c r="AA13">
        <v>17.844819364556965</v>
      </c>
      <c r="AB13">
        <v>20.851151990675717</v>
      </c>
      <c r="AC13">
        <v>14.951807135743055</v>
      </c>
      <c r="AD13">
        <v>18.680548818927058</v>
      </c>
      <c r="AE13">
        <v>25.399081376339986</v>
      </c>
      <c r="AF13">
        <v>0</v>
      </c>
      <c r="AG13">
        <v>31.145553495231589</v>
      </c>
      <c r="AH13">
        <v>77.149280712354454</v>
      </c>
      <c r="AI13">
        <v>7.2042010525401654</v>
      </c>
      <c r="AJ13">
        <v>0</v>
      </c>
      <c r="AK13">
        <v>29.450029918666456</v>
      </c>
      <c r="AL13">
        <v>50.971899659208255</v>
      </c>
      <c r="AM13">
        <v>0</v>
      </c>
      <c r="AN13">
        <v>6.2645854304707399E-2</v>
      </c>
      <c r="AO13">
        <v>1.8047193551999998</v>
      </c>
      <c r="AP13">
        <v>5.151755549378624</v>
      </c>
      <c r="AQ13">
        <v>0</v>
      </c>
      <c r="AR13">
        <v>14.722945789311588</v>
      </c>
      <c r="AS13">
        <v>16.25417294427341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3.9697792798507461</v>
      </c>
      <c r="AZ13">
        <v>4.6978985714285706</v>
      </c>
      <c r="BA13">
        <v>3.2109886799999998</v>
      </c>
      <c r="BB13">
        <v>2.6323822906976742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900.09533299952011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170.61052058890837</v>
      </c>
      <c r="L14">
        <v>4.8202692737430164</v>
      </c>
      <c r="M14">
        <v>63.731798347338319</v>
      </c>
      <c r="N14">
        <v>52.859321693976923</v>
      </c>
      <c r="O14">
        <v>73.888121287588618</v>
      </c>
      <c r="P14">
        <v>31.1149974694025</v>
      </c>
      <c r="Q14">
        <v>9.6082814495641333</v>
      </c>
      <c r="R14">
        <v>9.3322053271327778</v>
      </c>
      <c r="S14">
        <v>11.751755692695212</v>
      </c>
      <c r="T14">
        <v>1.4657927586206896</v>
      </c>
      <c r="U14">
        <v>39.88823495575221</v>
      </c>
      <c r="V14">
        <v>4.9589578723404255</v>
      </c>
      <c r="W14">
        <v>18.764573134426229</v>
      </c>
      <c r="X14">
        <v>20.923666105958876</v>
      </c>
      <c r="Y14">
        <v>0</v>
      </c>
      <c r="Z14">
        <v>5.5208659216363616</v>
      </c>
      <c r="AA14">
        <v>17.844819364556965</v>
      </c>
      <c r="AB14">
        <v>20.851151990675717</v>
      </c>
      <c r="AC14">
        <v>14.951807135743055</v>
      </c>
      <c r="AD14">
        <v>18.680548818927058</v>
      </c>
      <c r="AE14">
        <v>25.399081376339986</v>
      </c>
      <c r="AF14">
        <v>0</v>
      </c>
      <c r="AG14">
        <v>31.145553495231589</v>
      </c>
      <c r="AH14">
        <v>77.149280712354454</v>
      </c>
      <c r="AI14">
        <v>7.2042010525401654</v>
      </c>
      <c r="AJ14">
        <v>0</v>
      </c>
      <c r="AK14">
        <v>29.450029918666456</v>
      </c>
      <c r="AL14">
        <v>50.971899659208255</v>
      </c>
      <c r="AM14">
        <v>0</v>
      </c>
      <c r="AN14">
        <v>6.2645854304707399E-2</v>
      </c>
      <c r="AO14">
        <v>1.8047193551999998</v>
      </c>
      <c r="AP14">
        <v>5.151755549378624</v>
      </c>
      <c r="AQ14">
        <v>0</v>
      </c>
      <c r="AR14">
        <v>14.722945789311588</v>
      </c>
      <c r="AS14">
        <v>16.25417294427341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3.9697792798507461</v>
      </c>
      <c r="AZ14">
        <v>4.6978985714285706</v>
      </c>
      <c r="BA14">
        <v>3.2109886799999998</v>
      </c>
      <c r="BB14">
        <v>2.6323822906976742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865.3950237177736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167.71941784102742</v>
      </c>
      <c r="L15">
        <v>4.8202692737430164</v>
      </c>
      <c r="M15">
        <v>63.731798347338319</v>
      </c>
      <c r="N15">
        <v>52.859321693976923</v>
      </c>
      <c r="O15">
        <v>73.888121287588618</v>
      </c>
      <c r="P15">
        <v>31.1149974694025</v>
      </c>
      <c r="Q15">
        <v>9.6082814495641333</v>
      </c>
      <c r="R15">
        <v>9.3322053271327778</v>
      </c>
      <c r="S15">
        <v>11.751755692695212</v>
      </c>
      <c r="T15">
        <v>1.4657927586206896</v>
      </c>
      <c r="U15">
        <v>39.88823495575221</v>
      </c>
      <c r="V15">
        <v>4.9492678944381385</v>
      </c>
      <c r="W15">
        <v>18.764573134426229</v>
      </c>
      <c r="X15">
        <v>20.923666105958876</v>
      </c>
      <c r="Y15">
        <v>0</v>
      </c>
      <c r="Z15">
        <v>5.5208659216363616</v>
      </c>
      <c r="AA15">
        <v>17.844819364556965</v>
      </c>
      <c r="AB15">
        <v>20.851151990675717</v>
      </c>
      <c r="AC15">
        <v>14.951807135743055</v>
      </c>
      <c r="AD15">
        <v>18.680548818927058</v>
      </c>
      <c r="AE15">
        <v>25.399081376339986</v>
      </c>
      <c r="AF15">
        <v>0</v>
      </c>
      <c r="AG15">
        <v>31.145553495231589</v>
      </c>
      <c r="AH15">
        <v>77.149280712354454</v>
      </c>
      <c r="AI15">
        <v>7.2042010525401654</v>
      </c>
      <c r="AJ15">
        <v>0</v>
      </c>
      <c r="AK15">
        <v>29.450029918666456</v>
      </c>
      <c r="AL15">
        <v>50.971899659208255</v>
      </c>
      <c r="AM15">
        <v>0</v>
      </c>
      <c r="AN15">
        <v>6.2645854304707399E-2</v>
      </c>
      <c r="AO15">
        <v>1.8669509207999999</v>
      </c>
      <c r="AP15">
        <v>4.6094654453189721</v>
      </c>
      <c r="AQ15">
        <v>0</v>
      </c>
      <c r="AR15">
        <v>14.722945789311588</v>
      </c>
      <c r="AS15">
        <v>16.25417294427341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3.9697792798507461</v>
      </c>
      <c r="AZ15">
        <v>4.6978985714285706</v>
      </c>
      <c r="BA15">
        <v>3.2109886799999998</v>
      </c>
      <c r="BB15">
        <v>2.6323822906976742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862.01417245353082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138.03125824977209</v>
      </c>
      <c r="L16">
        <v>4.8202692737430164</v>
      </c>
      <c r="M16">
        <v>63.731798347338319</v>
      </c>
      <c r="N16">
        <v>52.859321693976923</v>
      </c>
      <c r="O16">
        <v>73.888121287588618</v>
      </c>
      <c r="P16">
        <v>31.1149974694025</v>
      </c>
      <c r="Q16">
        <v>9.6082814495641333</v>
      </c>
      <c r="R16">
        <v>9.3322053271327778</v>
      </c>
      <c r="S16">
        <v>11.751755692695212</v>
      </c>
      <c r="T16">
        <v>1.4657927586206896</v>
      </c>
      <c r="U16">
        <v>39.88823495575221</v>
      </c>
      <c r="V16">
        <v>4.9492678944381385</v>
      </c>
      <c r="W16">
        <v>18.764573134426229</v>
      </c>
      <c r="X16">
        <v>20.923666105958876</v>
      </c>
      <c r="Y16">
        <v>0</v>
      </c>
      <c r="Z16">
        <v>5.5208659216363616</v>
      </c>
      <c r="AA16">
        <v>17.844819364556965</v>
      </c>
      <c r="AB16">
        <v>20.851151990675717</v>
      </c>
      <c r="AC16">
        <v>14.951807135743055</v>
      </c>
      <c r="AD16">
        <v>18.680548818927058</v>
      </c>
      <c r="AE16">
        <v>25.399081376339986</v>
      </c>
      <c r="AF16">
        <v>0</v>
      </c>
      <c r="AG16">
        <v>31.145553495231589</v>
      </c>
      <c r="AH16">
        <v>77.149280712354454</v>
      </c>
      <c r="AI16">
        <v>7.2042010525401654</v>
      </c>
      <c r="AJ16">
        <v>0</v>
      </c>
      <c r="AK16">
        <v>29.450029918666456</v>
      </c>
      <c r="AL16">
        <v>50.971899659208255</v>
      </c>
      <c r="AM16">
        <v>0</v>
      </c>
      <c r="AN16">
        <v>6.2645854304707399E-2</v>
      </c>
      <c r="AO16">
        <v>1.8669509207999999</v>
      </c>
      <c r="AP16">
        <v>4.6094654453189721</v>
      </c>
      <c r="AQ16">
        <v>0</v>
      </c>
      <c r="AR16">
        <v>14.722945789311588</v>
      </c>
      <c r="AS16">
        <v>16.25417294427341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3.9697792798507461</v>
      </c>
      <c r="AZ16">
        <v>4.6978985714285706</v>
      </c>
      <c r="BA16">
        <v>3.2109886799999998</v>
      </c>
      <c r="BB16">
        <v>2.6323822906976742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832.32601286227543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138.03125824977209</v>
      </c>
      <c r="L17">
        <v>4.8202692737430164</v>
      </c>
      <c r="M17">
        <v>63.731798347338319</v>
      </c>
      <c r="N17">
        <v>52.859321693976923</v>
      </c>
      <c r="O17">
        <v>73.888121287588618</v>
      </c>
      <c r="P17">
        <v>31.1149974694025</v>
      </c>
      <c r="Q17">
        <v>5.5203083798882666</v>
      </c>
      <c r="R17">
        <v>6.37933817427386</v>
      </c>
      <c r="S17">
        <v>6.711044357976653</v>
      </c>
      <c r="T17">
        <v>0.82762448275862066</v>
      </c>
      <c r="U17">
        <v>39.88823495575221</v>
      </c>
      <c r="V17">
        <v>4.9492678944381385</v>
      </c>
      <c r="W17">
        <v>18.764573134426229</v>
      </c>
      <c r="X17">
        <v>20.923666105958876</v>
      </c>
      <c r="Y17">
        <v>0</v>
      </c>
      <c r="Z17">
        <v>5.5208659216363616</v>
      </c>
      <c r="AA17">
        <v>17.844819364556965</v>
      </c>
      <c r="AB17">
        <v>20.851151990675717</v>
      </c>
      <c r="AC17">
        <v>14.951807135743055</v>
      </c>
      <c r="AD17">
        <v>18.680548818927058</v>
      </c>
      <c r="AE17">
        <v>25.399081376339986</v>
      </c>
      <c r="AF17">
        <v>0</v>
      </c>
      <c r="AG17">
        <v>31.145553495231589</v>
      </c>
      <c r="AH17">
        <v>77.149280712354454</v>
      </c>
      <c r="AI17">
        <v>7.2042010525401654</v>
      </c>
      <c r="AJ17">
        <v>0</v>
      </c>
      <c r="AK17">
        <v>29.450029918666456</v>
      </c>
      <c r="AL17">
        <v>50.971899659208255</v>
      </c>
      <c r="AM17">
        <v>0</v>
      </c>
      <c r="AN17">
        <v>6.2645854304707399E-2</v>
      </c>
      <c r="AO17">
        <v>1.8669509207999999</v>
      </c>
      <c r="AP17">
        <v>4.6094654453189721</v>
      </c>
      <c r="AQ17">
        <v>0</v>
      </c>
      <c r="AR17">
        <v>14.722945789311588</v>
      </c>
      <c r="AS17">
        <v>16.25417294427341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3.9697792798507461</v>
      </c>
      <c r="AZ17">
        <v>4.6978985714285706</v>
      </c>
      <c r="BA17">
        <v>3.2109886799999998</v>
      </c>
      <c r="BB17">
        <v>2.4622283023255811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819.43613904078791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138.03125824977209</v>
      </c>
      <c r="L18">
        <v>4.8202692737430164</v>
      </c>
      <c r="M18">
        <v>63.731798347338319</v>
      </c>
      <c r="N18">
        <v>52.859321693976923</v>
      </c>
      <c r="O18">
        <v>73.888121287588618</v>
      </c>
      <c r="P18">
        <v>31.1149974694025</v>
      </c>
      <c r="Q18">
        <v>5.5203083798882666</v>
      </c>
      <c r="R18">
        <v>6.37933817427386</v>
      </c>
      <c r="S18">
        <v>6.711044357976653</v>
      </c>
      <c r="T18">
        <v>0.82762448275862066</v>
      </c>
      <c r="U18">
        <v>39.88823495575221</v>
      </c>
      <c r="V18">
        <v>4.9492678944381385</v>
      </c>
      <c r="W18">
        <v>18.764573134426229</v>
      </c>
      <c r="X18">
        <v>20.923666105958876</v>
      </c>
      <c r="Y18">
        <v>0</v>
      </c>
      <c r="Z18">
        <v>5.5208659216363616</v>
      </c>
      <c r="AA18">
        <v>17.844819364556965</v>
      </c>
      <c r="AB18">
        <v>20.851151990675717</v>
      </c>
      <c r="AC18">
        <v>14.951807135743055</v>
      </c>
      <c r="AD18">
        <v>18.680548818927058</v>
      </c>
      <c r="AE18">
        <v>25.399081376339986</v>
      </c>
      <c r="AF18">
        <v>0</v>
      </c>
      <c r="AG18">
        <v>31.145553495231589</v>
      </c>
      <c r="AH18">
        <v>77.149280712354454</v>
      </c>
      <c r="AI18">
        <v>7.2042010525401654</v>
      </c>
      <c r="AJ18">
        <v>0</v>
      </c>
      <c r="AK18">
        <v>29.450029918666456</v>
      </c>
      <c r="AL18">
        <v>50.971899659208255</v>
      </c>
      <c r="AM18">
        <v>0</v>
      </c>
      <c r="AN18">
        <v>6.2645854304707399E-2</v>
      </c>
      <c r="AO18">
        <v>1.8669509207999999</v>
      </c>
      <c r="AP18">
        <v>4.6094654453189721</v>
      </c>
      <c r="AQ18">
        <v>0</v>
      </c>
      <c r="AR18">
        <v>14.722945789311588</v>
      </c>
      <c r="AS18">
        <v>16.25417294427341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3.9697792798507461</v>
      </c>
      <c r="AZ18">
        <v>4.6978985714285706</v>
      </c>
      <c r="BA18">
        <v>3.2109886799999998</v>
      </c>
      <c r="BB18">
        <v>2.4622283023255811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819.43613904078791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138.03125824977209</v>
      </c>
      <c r="L19">
        <v>4.8202692737430164</v>
      </c>
      <c r="M19">
        <v>63.731798347338319</v>
      </c>
      <c r="N19">
        <v>52.859321693976923</v>
      </c>
      <c r="O19">
        <v>73.888121287588618</v>
      </c>
      <c r="P19">
        <v>31.1149974694025</v>
      </c>
      <c r="Q19">
        <v>5.5203083798882666</v>
      </c>
      <c r="R19">
        <v>6.37933817427386</v>
      </c>
      <c r="S19">
        <v>6.711044357976653</v>
      </c>
      <c r="T19">
        <v>0.82762448275862066</v>
      </c>
      <c r="U19">
        <v>39.88823495575221</v>
      </c>
      <c r="V19">
        <v>4.9492678944381385</v>
      </c>
      <c r="W19">
        <v>18.764573134426229</v>
      </c>
      <c r="X19">
        <v>20.923666105958876</v>
      </c>
      <c r="Y19">
        <v>0</v>
      </c>
      <c r="Z19">
        <v>5.5208659216363616</v>
      </c>
      <c r="AA19">
        <v>17.844819364556965</v>
      </c>
      <c r="AB19">
        <v>20.851151990675717</v>
      </c>
      <c r="AC19">
        <v>14.951807135743055</v>
      </c>
      <c r="AD19">
        <v>18.680548818927058</v>
      </c>
      <c r="AE19">
        <v>25.399081376339986</v>
      </c>
      <c r="AF19">
        <v>0</v>
      </c>
      <c r="AG19">
        <v>31.145553495231589</v>
      </c>
      <c r="AH19">
        <v>77.149280712354454</v>
      </c>
      <c r="AI19">
        <v>7.2042010525401654</v>
      </c>
      <c r="AJ19">
        <v>0</v>
      </c>
      <c r="AK19">
        <v>29.450029918666456</v>
      </c>
      <c r="AL19">
        <v>50.971899659208255</v>
      </c>
      <c r="AM19">
        <v>0</v>
      </c>
      <c r="AN19">
        <v>6.2645854304707399E-2</v>
      </c>
      <c r="AO19">
        <v>1.9291824864</v>
      </c>
      <c r="AP19">
        <v>4.6094654453189721</v>
      </c>
      <c r="AQ19">
        <v>0</v>
      </c>
      <c r="AR19">
        <v>14.722945789311588</v>
      </c>
      <c r="AS19">
        <v>16.25417294427341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3.9697792798507461</v>
      </c>
      <c r="AZ19">
        <v>4.6978985714285706</v>
      </c>
      <c r="BA19">
        <v>3.2109886799999998</v>
      </c>
      <c r="BB19">
        <v>2.4622283023255811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819.49837060638788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138.03125824977209</v>
      </c>
      <c r="L20">
        <v>4.8202692737430164</v>
      </c>
      <c r="M20">
        <v>63.731798347338319</v>
      </c>
      <c r="N20">
        <v>52.859321693976923</v>
      </c>
      <c r="O20">
        <v>73.888121287588618</v>
      </c>
      <c r="P20">
        <v>31.1149974694025</v>
      </c>
      <c r="Q20">
        <v>5.5203083798882666</v>
      </c>
      <c r="R20">
        <v>6.37933817427386</v>
      </c>
      <c r="S20">
        <v>6.711044357976653</v>
      </c>
      <c r="T20">
        <v>0.82762448275862066</v>
      </c>
      <c r="U20">
        <v>39.88823495575221</v>
      </c>
      <c r="V20">
        <v>3.3605229571984436</v>
      </c>
      <c r="W20">
        <v>10.413658198253275</v>
      </c>
      <c r="X20">
        <v>10.597869493704795</v>
      </c>
      <c r="Y20">
        <v>0</v>
      </c>
      <c r="Z20">
        <v>5.5208659216363616</v>
      </c>
      <c r="AA20">
        <v>17.844819364556965</v>
      </c>
      <c r="AB20">
        <v>20.851151990675717</v>
      </c>
      <c r="AC20">
        <v>14.951807135743055</v>
      </c>
      <c r="AD20">
        <v>18.680548818927058</v>
      </c>
      <c r="AE20">
        <v>25.399081376339986</v>
      </c>
      <c r="AF20">
        <v>0</v>
      </c>
      <c r="AG20">
        <v>31.145553495231589</v>
      </c>
      <c r="AH20">
        <v>77.149280712354454</v>
      </c>
      <c r="AI20">
        <v>7.2042010525401654</v>
      </c>
      <c r="AJ20">
        <v>0</v>
      </c>
      <c r="AK20">
        <v>29.450029918666456</v>
      </c>
      <c r="AL20">
        <v>50.971899659208255</v>
      </c>
      <c r="AM20">
        <v>0</v>
      </c>
      <c r="AN20">
        <v>6.2645854304707399E-2</v>
      </c>
      <c r="AO20">
        <v>1.9291824864</v>
      </c>
      <c r="AP20">
        <v>4.6094654453189721</v>
      </c>
      <c r="AQ20">
        <v>0</v>
      </c>
      <c r="AR20">
        <v>14.722945789311588</v>
      </c>
      <c r="AS20">
        <v>16.25417294427341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3.9697792798507461</v>
      </c>
      <c r="AZ20">
        <v>4.6978985714285706</v>
      </c>
      <c r="BA20">
        <v>3.2109886799999998</v>
      </c>
      <c r="BB20">
        <v>2.4622283023255811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799.23291412072126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138.03125824977209</v>
      </c>
      <c r="L21">
        <v>4.8202692737430164</v>
      </c>
      <c r="M21">
        <v>36.354764093910937</v>
      </c>
      <c r="N21">
        <v>52.859321693976923</v>
      </c>
      <c r="O21">
        <v>73.888121287588618</v>
      </c>
      <c r="P21">
        <v>31.1149974694025</v>
      </c>
      <c r="Q21">
        <v>5.5203083798882666</v>
      </c>
      <c r="R21">
        <v>6.37933817427386</v>
      </c>
      <c r="S21">
        <v>6.711044357976653</v>
      </c>
      <c r="T21">
        <v>0.82762448275862066</v>
      </c>
      <c r="U21">
        <v>39.88823495575221</v>
      </c>
      <c r="V21">
        <v>3.3605229571984436</v>
      </c>
      <c r="W21">
        <v>10.413658198253275</v>
      </c>
      <c r="X21">
        <v>10.597869493704795</v>
      </c>
      <c r="Y21">
        <v>0</v>
      </c>
      <c r="Z21">
        <v>5.5208659216363616</v>
      </c>
      <c r="AA21">
        <v>17.844819364556965</v>
      </c>
      <c r="AB21">
        <v>20.851151990675717</v>
      </c>
      <c r="AC21">
        <v>14.951807135743055</v>
      </c>
      <c r="AD21">
        <v>18.680548818927058</v>
      </c>
      <c r="AE21">
        <v>25.399081376339986</v>
      </c>
      <c r="AF21">
        <v>0</v>
      </c>
      <c r="AG21">
        <v>31.145553495231589</v>
      </c>
      <c r="AH21">
        <v>77.149280712354454</v>
      </c>
      <c r="AI21">
        <v>7.2042010525401654</v>
      </c>
      <c r="AJ21">
        <v>0</v>
      </c>
      <c r="AK21">
        <v>29.450029918666456</v>
      </c>
      <c r="AL21">
        <v>50.971899659208255</v>
      </c>
      <c r="AM21">
        <v>0</v>
      </c>
      <c r="AN21">
        <v>6.2645854304707399E-2</v>
      </c>
      <c r="AO21">
        <v>1.8669509207999999</v>
      </c>
      <c r="AP21">
        <v>4.6094654453189721</v>
      </c>
      <c r="AQ21">
        <v>0</v>
      </c>
      <c r="AR21">
        <v>14.722945789311588</v>
      </c>
      <c r="AS21">
        <v>16.25417294427341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3.9697792798507461</v>
      </c>
      <c r="AZ21">
        <v>4.6978985714285706</v>
      </c>
      <c r="BA21">
        <v>3.2109886799999998</v>
      </c>
      <c r="BB21">
        <v>2.4622283023255811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771.79364830169391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138.03125824977209</v>
      </c>
      <c r="L22">
        <v>4.8202692737430164</v>
      </c>
      <c r="M22">
        <v>34.699172314156435</v>
      </c>
      <c r="N22">
        <v>28.918785241971861</v>
      </c>
      <c r="O22">
        <v>73.888121287588618</v>
      </c>
      <c r="P22">
        <v>31.1149974694025</v>
      </c>
      <c r="Q22">
        <v>5.5203083798882666</v>
      </c>
      <c r="R22">
        <v>6.37933817427386</v>
      </c>
      <c r="S22">
        <v>6.711044357976653</v>
      </c>
      <c r="T22">
        <v>0.82762448275862066</v>
      </c>
      <c r="U22">
        <v>39.88823495575221</v>
      </c>
      <c r="V22">
        <v>3.3605229571984436</v>
      </c>
      <c r="W22">
        <v>10.413658198253275</v>
      </c>
      <c r="X22">
        <v>10.597869493704795</v>
      </c>
      <c r="Y22">
        <v>0</v>
      </c>
      <c r="Z22">
        <v>5.5208659216363616</v>
      </c>
      <c r="AA22">
        <v>17.844819364556965</v>
      </c>
      <c r="AB22">
        <v>20.851151990675717</v>
      </c>
      <c r="AC22">
        <v>14.951807135743055</v>
      </c>
      <c r="AD22">
        <v>18.680548818927058</v>
      </c>
      <c r="AE22">
        <v>25.399081376339986</v>
      </c>
      <c r="AF22">
        <v>0</v>
      </c>
      <c r="AG22">
        <v>31.145553495231589</v>
      </c>
      <c r="AH22">
        <v>77.149280712354454</v>
      </c>
      <c r="AI22">
        <v>7.2042010525401654</v>
      </c>
      <c r="AJ22">
        <v>0</v>
      </c>
      <c r="AK22">
        <v>29.450029918666456</v>
      </c>
      <c r="AL22">
        <v>50.971899659208255</v>
      </c>
      <c r="AM22">
        <v>0</v>
      </c>
      <c r="AN22">
        <v>6.2645854304707399E-2</v>
      </c>
      <c r="AO22">
        <v>1.8047193551999998</v>
      </c>
      <c r="AP22">
        <v>4.6094654453189721</v>
      </c>
      <c r="AQ22">
        <v>0</v>
      </c>
      <c r="AR22">
        <v>14.722945789311588</v>
      </c>
      <c r="AS22">
        <v>16.25417294427341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3.9697792798507461</v>
      </c>
      <c r="AZ22">
        <v>4.6978985714285706</v>
      </c>
      <c r="BA22">
        <v>3.2109886799999998</v>
      </c>
      <c r="BB22">
        <v>2.4622283023255811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746.1352885043342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138.03125824977209</v>
      </c>
      <c r="L23">
        <v>4.8202692737430164</v>
      </c>
      <c r="M23">
        <v>34.699172314156435</v>
      </c>
      <c r="N23">
        <v>28.918785241971861</v>
      </c>
      <c r="O23">
        <v>40.488759140857688</v>
      </c>
      <c r="P23">
        <v>31.1149974694025</v>
      </c>
      <c r="Q23">
        <v>5.5203083798882666</v>
      </c>
      <c r="R23">
        <v>6.37933817427386</v>
      </c>
      <c r="S23">
        <v>6.711044357976653</v>
      </c>
      <c r="T23">
        <v>0.82762448275862066</v>
      </c>
      <c r="U23">
        <v>39.88823495575221</v>
      </c>
      <c r="V23">
        <v>3.3605229571984436</v>
      </c>
      <c r="W23">
        <v>10.412511336975077</v>
      </c>
      <c r="X23">
        <v>10.597869493704795</v>
      </c>
      <c r="Y23">
        <v>0</v>
      </c>
      <c r="Z23">
        <v>5.5208659216363616</v>
      </c>
      <c r="AA23">
        <v>17.844819364556965</v>
      </c>
      <c r="AB23">
        <v>20.851151990675717</v>
      </c>
      <c r="AC23">
        <v>14.951807135743055</v>
      </c>
      <c r="AD23">
        <v>18.680548818927058</v>
      </c>
      <c r="AE23">
        <v>25.399081376339986</v>
      </c>
      <c r="AF23">
        <v>0</v>
      </c>
      <c r="AG23">
        <v>31.145553495231589</v>
      </c>
      <c r="AH23">
        <v>77.149280712354454</v>
      </c>
      <c r="AI23">
        <v>3.2746369635164188</v>
      </c>
      <c r="AJ23">
        <v>0</v>
      </c>
      <c r="AK23">
        <v>29.450029918666456</v>
      </c>
      <c r="AL23">
        <v>50.971899659208255</v>
      </c>
      <c r="AM23">
        <v>0</v>
      </c>
      <c r="AN23">
        <v>6.2645854304707399E-2</v>
      </c>
      <c r="AO23">
        <v>1.8047193551999998</v>
      </c>
      <c r="AP23">
        <v>5.151755549378624</v>
      </c>
      <c r="AQ23">
        <v>0</v>
      </c>
      <c r="AR23">
        <v>14.722945789311588</v>
      </c>
      <c r="AS23">
        <v>16.25417294427341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3.9697792798507461</v>
      </c>
      <c r="AZ23">
        <v>4.6978985714285706</v>
      </c>
      <c r="BA23">
        <v>3.2109886799999998</v>
      </c>
      <c r="BB23">
        <v>2.4622283023255811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709.34750551136096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138.03125824977209</v>
      </c>
      <c r="L24">
        <v>4.8202692737430164</v>
      </c>
      <c r="M24">
        <v>34.699172314156435</v>
      </c>
      <c r="N24">
        <v>28.918785241971861</v>
      </c>
      <c r="O24">
        <v>40.488759140857688</v>
      </c>
      <c r="P24">
        <v>17.160152478187516</v>
      </c>
      <c r="Q24">
        <v>5.5203083798882666</v>
      </c>
      <c r="R24">
        <v>6.37933817427386</v>
      </c>
      <c r="S24">
        <v>6.711044357976653</v>
      </c>
      <c r="T24">
        <v>0.82762448275862066</v>
      </c>
      <c r="U24">
        <v>39.88823495575221</v>
      </c>
      <c r="V24">
        <v>3.3605229571984436</v>
      </c>
      <c r="W24">
        <v>10.412511336975077</v>
      </c>
      <c r="X24">
        <v>10.597869493704795</v>
      </c>
      <c r="Y24">
        <v>0</v>
      </c>
      <c r="Z24">
        <v>5.5208659216363616</v>
      </c>
      <c r="AA24">
        <v>17.844819364556965</v>
      </c>
      <c r="AB24">
        <v>20.851151990675717</v>
      </c>
      <c r="AC24">
        <v>14.951807135743055</v>
      </c>
      <c r="AD24">
        <v>18.680548818927058</v>
      </c>
      <c r="AE24">
        <v>25.399081376339986</v>
      </c>
      <c r="AF24">
        <v>0</v>
      </c>
      <c r="AG24">
        <v>31.145553495231589</v>
      </c>
      <c r="AH24">
        <v>77.149280712354454</v>
      </c>
      <c r="AI24">
        <v>5.2394187853649949</v>
      </c>
      <c r="AJ24">
        <v>0</v>
      </c>
      <c r="AK24">
        <v>29.450029918666456</v>
      </c>
      <c r="AL24">
        <v>50.971899659208255</v>
      </c>
      <c r="AM24">
        <v>0</v>
      </c>
      <c r="AN24">
        <v>6.2645854304707399E-2</v>
      </c>
      <c r="AO24">
        <v>1.7424873504000002</v>
      </c>
      <c r="AP24">
        <v>5.151755549378624</v>
      </c>
      <c r="AQ24">
        <v>0</v>
      </c>
      <c r="AR24">
        <v>14.722945789311588</v>
      </c>
      <c r="AS24">
        <v>16.25417294427341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3.9697792798507461</v>
      </c>
      <c r="AZ24">
        <v>4.6978985714285706</v>
      </c>
      <c r="BA24">
        <v>3.2109886799999998</v>
      </c>
      <c r="BB24">
        <v>2.4622283023255811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697.2952103371947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138.03125824977209</v>
      </c>
      <c r="L25">
        <v>4.8202692737430164</v>
      </c>
      <c r="M25">
        <v>34.699172314156435</v>
      </c>
      <c r="N25">
        <v>28.918785241971861</v>
      </c>
      <c r="O25">
        <v>40.488759140857688</v>
      </c>
      <c r="P25">
        <v>17.160152478187516</v>
      </c>
      <c r="Q25">
        <v>5.5203083798882666</v>
      </c>
      <c r="R25">
        <v>6.37933817427386</v>
      </c>
      <c r="S25">
        <v>6.711044357976653</v>
      </c>
      <c r="T25">
        <v>0.82762448275862066</v>
      </c>
      <c r="U25">
        <v>39.88823495575221</v>
      </c>
      <c r="V25">
        <v>3.3605229571984436</v>
      </c>
      <c r="W25">
        <v>10.412511336975077</v>
      </c>
      <c r="X25">
        <v>10.597869493704795</v>
      </c>
      <c r="Y25">
        <v>0</v>
      </c>
      <c r="Z25">
        <v>5.5208659216363616</v>
      </c>
      <c r="AA25">
        <v>17.844819364556965</v>
      </c>
      <c r="AB25">
        <v>20.851151990675717</v>
      </c>
      <c r="AC25">
        <v>14.951807135743055</v>
      </c>
      <c r="AD25">
        <v>18.680548818927058</v>
      </c>
      <c r="AE25">
        <v>25.399081376339986</v>
      </c>
      <c r="AF25">
        <v>0</v>
      </c>
      <c r="AG25">
        <v>31.145553495231589</v>
      </c>
      <c r="AH25">
        <v>77.149280712354454</v>
      </c>
      <c r="AI25">
        <v>11.788692712397832</v>
      </c>
      <c r="AJ25">
        <v>0</v>
      </c>
      <c r="AK25">
        <v>29.450029918666456</v>
      </c>
      <c r="AL25">
        <v>50.971899659208255</v>
      </c>
      <c r="AM25">
        <v>0</v>
      </c>
      <c r="AN25">
        <v>6.2645854304707399E-2</v>
      </c>
      <c r="AO25">
        <v>1.7424873504000002</v>
      </c>
      <c r="AP25">
        <v>4.6094654453189721</v>
      </c>
      <c r="AQ25">
        <v>0</v>
      </c>
      <c r="AR25">
        <v>14.722945789311588</v>
      </c>
      <c r="AS25">
        <v>16.25417294427341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3.9697792798507461</v>
      </c>
      <c r="AZ25">
        <v>4.6978985714285706</v>
      </c>
      <c r="BA25">
        <v>3.2109886799999998</v>
      </c>
      <c r="BB25">
        <v>2.4622283023255811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703.3021941601678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138.03125824977209</v>
      </c>
      <c r="L26">
        <v>4.8202692737430164</v>
      </c>
      <c r="M26">
        <v>34.699172314156435</v>
      </c>
      <c r="N26">
        <v>28.918785241971861</v>
      </c>
      <c r="O26">
        <v>40.488759140857688</v>
      </c>
      <c r="P26">
        <v>17.160152478187516</v>
      </c>
      <c r="Q26">
        <v>5.5203083798882666</v>
      </c>
      <c r="R26">
        <v>6.37933817427386</v>
      </c>
      <c r="S26">
        <v>6.711044357976653</v>
      </c>
      <c r="T26">
        <v>0.82762448275862066</v>
      </c>
      <c r="U26">
        <v>39.88823495575221</v>
      </c>
      <c r="V26">
        <v>3.3605229571984436</v>
      </c>
      <c r="W26">
        <v>10.412511336975077</v>
      </c>
      <c r="X26">
        <v>10.597869493704795</v>
      </c>
      <c r="Y26">
        <v>0</v>
      </c>
      <c r="Z26">
        <v>5.5208659216363616</v>
      </c>
      <c r="AA26">
        <v>17.844819364556965</v>
      </c>
      <c r="AB26">
        <v>20.851151990675717</v>
      </c>
      <c r="AC26">
        <v>14.951807135743055</v>
      </c>
      <c r="AD26">
        <v>18.680548818927058</v>
      </c>
      <c r="AE26">
        <v>25.399081376339986</v>
      </c>
      <c r="AF26">
        <v>0</v>
      </c>
      <c r="AG26">
        <v>31.145553495231589</v>
      </c>
      <c r="AH26">
        <v>77.149280712354454</v>
      </c>
      <c r="AI26">
        <v>34.056222995525651</v>
      </c>
      <c r="AJ26">
        <v>0</v>
      </c>
      <c r="AK26">
        <v>29.450029918666456</v>
      </c>
      <c r="AL26">
        <v>50.971899659208255</v>
      </c>
      <c r="AM26">
        <v>0</v>
      </c>
      <c r="AN26">
        <v>6.2645854304707399E-2</v>
      </c>
      <c r="AO26">
        <v>1.7424873504000002</v>
      </c>
      <c r="AP26">
        <v>4.6094654453189721</v>
      </c>
      <c r="AQ26">
        <v>0</v>
      </c>
      <c r="AR26">
        <v>14.722945789311588</v>
      </c>
      <c r="AS26">
        <v>16.25417294427341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3.9697792798507461</v>
      </c>
      <c r="AZ26">
        <v>4.6978985714285706</v>
      </c>
      <c r="BA26">
        <v>3.2109886799999998</v>
      </c>
      <c r="BB26">
        <v>2.4622283023255811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725.56972444329563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138.03125824977209</v>
      </c>
      <c r="L27">
        <v>4.8202692737430164</v>
      </c>
      <c r="M27">
        <v>34.699172314156435</v>
      </c>
      <c r="N27">
        <v>28.918785241971861</v>
      </c>
      <c r="O27">
        <v>40.488759140857688</v>
      </c>
      <c r="P27">
        <v>17.160152478187516</v>
      </c>
      <c r="Q27">
        <v>5.5203083798882666</v>
      </c>
      <c r="R27">
        <v>6.37933817427386</v>
      </c>
      <c r="S27">
        <v>6.711044357976653</v>
      </c>
      <c r="T27">
        <v>0.82762448275862066</v>
      </c>
      <c r="U27">
        <v>39.88823495575221</v>
      </c>
      <c r="V27">
        <v>3.3605229571984436</v>
      </c>
      <c r="W27">
        <v>10.412511336975077</v>
      </c>
      <c r="X27">
        <v>10.597869493704795</v>
      </c>
      <c r="Y27">
        <v>0</v>
      </c>
      <c r="Z27">
        <v>5.5208659216363616</v>
      </c>
      <c r="AA27">
        <v>17.844819364556965</v>
      </c>
      <c r="AB27">
        <v>20.851151990675717</v>
      </c>
      <c r="AC27">
        <v>14.951807135743055</v>
      </c>
      <c r="AD27">
        <v>18.680548818927058</v>
      </c>
      <c r="AE27">
        <v>25.399081376339986</v>
      </c>
      <c r="AF27">
        <v>0</v>
      </c>
      <c r="AG27">
        <v>31.145553495231589</v>
      </c>
      <c r="AH27">
        <v>77.149280712354454</v>
      </c>
      <c r="AI27">
        <v>34.056222995525651</v>
      </c>
      <c r="AJ27">
        <v>0</v>
      </c>
      <c r="AK27">
        <v>29.450029918666456</v>
      </c>
      <c r="AL27">
        <v>50.971899659208255</v>
      </c>
      <c r="AM27">
        <v>0</v>
      </c>
      <c r="AN27">
        <v>6.2645854304707399E-2</v>
      </c>
      <c r="AO27">
        <v>1.6802557848000002</v>
      </c>
      <c r="AP27">
        <v>4.6094654453189721</v>
      </c>
      <c r="AQ27">
        <v>0</v>
      </c>
      <c r="AR27">
        <v>14.722945789311588</v>
      </c>
      <c r="AS27">
        <v>16.25417294427341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3.9697792798507461</v>
      </c>
      <c r="AZ27">
        <v>4.6978985714285706</v>
      </c>
      <c r="BA27">
        <v>3.2109886799999998</v>
      </c>
      <c r="BB27">
        <v>2.4622283023255811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725.50749287769565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138.03125824977209</v>
      </c>
      <c r="L28">
        <v>4.8202692737430164</v>
      </c>
      <c r="M28">
        <v>34.699172314156435</v>
      </c>
      <c r="N28">
        <v>28.918785241971861</v>
      </c>
      <c r="O28">
        <v>40.488759140857688</v>
      </c>
      <c r="P28">
        <v>17.160152478187516</v>
      </c>
      <c r="Q28">
        <v>5.5203083798882666</v>
      </c>
      <c r="R28">
        <v>6.37933817427386</v>
      </c>
      <c r="S28">
        <v>6.711044357976653</v>
      </c>
      <c r="T28">
        <v>0.82762448275862066</v>
      </c>
      <c r="U28">
        <v>39.88823495575221</v>
      </c>
      <c r="V28">
        <v>3.3605229571984436</v>
      </c>
      <c r="W28">
        <v>10.412511336975077</v>
      </c>
      <c r="X28">
        <v>10.597869493704795</v>
      </c>
      <c r="Y28">
        <v>0</v>
      </c>
      <c r="Z28">
        <v>5.5208659216363616</v>
      </c>
      <c r="AA28">
        <v>17.844819364556965</v>
      </c>
      <c r="AB28">
        <v>20.851151990675717</v>
      </c>
      <c r="AC28">
        <v>14.951807135743055</v>
      </c>
      <c r="AD28">
        <v>18.680548818927058</v>
      </c>
      <c r="AE28">
        <v>25.399081376339986</v>
      </c>
      <c r="AF28">
        <v>0</v>
      </c>
      <c r="AG28">
        <v>31.145553495231589</v>
      </c>
      <c r="AH28">
        <v>77.149280712354454</v>
      </c>
      <c r="AI28">
        <v>34.056222995525651</v>
      </c>
      <c r="AJ28">
        <v>0</v>
      </c>
      <c r="AK28">
        <v>29.450029918666456</v>
      </c>
      <c r="AL28">
        <v>50.971899659208255</v>
      </c>
      <c r="AM28">
        <v>0</v>
      </c>
      <c r="AN28">
        <v>6.2645854304707399E-2</v>
      </c>
      <c r="AO28">
        <v>1.6802557848000002</v>
      </c>
      <c r="AP28">
        <v>4.6094654453189721</v>
      </c>
      <c r="AQ28">
        <v>0</v>
      </c>
      <c r="AR28">
        <v>14.722945789311588</v>
      </c>
      <c r="AS28">
        <v>16.25417294427341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3.9697792798507461</v>
      </c>
      <c r="AZ28">
        <v>4.6978985714285706</v>
      </c>
      <c r="BA28">
        <v>3.2109886799999998</v>
      </c>
      <c r="BB28">
        <v>2.4622283023255811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725.50749287769565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138.03125824977209</v>
      </c>
      <c r="L29">
        <v>4.8202692737430164</v>
      </c>
      <c r="M29">
        <v>34.699172314156435</v>
      </c>
      <c r="N29">
        <v>28.918785241971861</v>
      </c>
      <c r="O29">
        <v>40.488759140857688</v>
      </c>
      <c r="P29">
        <v>17.160152478187516</v>
      </c>
      <c r="Q29">
        <v>5.5203083798882666</v>
      </c>
      <c r="R29">
        <v>6.37933817427386</v>
      </c>
      <c r="S29">
        <v>6.711044357976653</v>
      </c>
      <c r="T29">
        <v>0.82762448275862066</v>
      </c>
      <c r="U29">
        <v>39.88823495575221</v>
      </c>
      <c r="V29">
        <v>3.3605229571984436</v>
      </c>
      <c r="W29">
        <v>10.412511336975077</v>
      </c>
      <c r="X29">
        <v>10.597869493704795</v>
      </c>
      <c r="Y29">
        <v>0</v>
      </c>
      <c r="Z29">
        <v>5.5208659216363616</v>
      </c>
      <c r="AA29">
        <v>17.844819364556965</v>
      </c>
      <c r="AB29">
        <v>20.851151990675717</v>
      </c>
      <c r="AC29">
        <v>14.951807135743055</v>
      </c>
      <c r="AD29">
        <v>18.680548818927058</v>
      </c>
      <c r="AE29">
        <v>25.399081376339986</v>
      </c>
      <c r="AF29">
        <v>0</v>
      </c>
      <c r="AG29">
        <v>31.145553495231589</v>
      </c>
      <c r="AH29">
        <v>77.149280712354454</v>
      </c>
      <c r="AI29">
        <v>34.056222995525651</v>
      </c>
      <c r="AJ29">
        <v>0</v>
      </c>
      <c r="AK29">
        <v>29.450029918666456</v>
      </c>
      <c r="AL29">
        <v>50.971899659208255</v>
      </c>
      <c r="AM29">
        <v>0</v>
      </c>
      <c r="AN29">
        <v>6.2645854304707399E-2</v>
      </c>
      <c r="AO29">
        <v>1.5557922144</v>
      </c>
      <c r="AP29">
        <v>4.6094654453189721</v>
      </c>
      <c r="AQ29">
        <v>0</v>
      </c>
      <c r="AR29">
        <v>14.722945789311588</v>
      </c>
      <c r="AS29">
        <v>16.25417294427341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3.9697792798507461</v>
      </c>
      <c r="AZ29">
        <v>4.6978985714285706</v>
      </c>
      <c r="BA29">
        <v>3.2109886799999998</v>
      </c>
      <c r="BB29">
        <v>2.4622283023255811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725.3830293072956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138.03125824977209</v>
      </c>
      <c r="L30">
        <v>4.8202692737430164</v>
      </c>
      <c r="M30">
        <v>34.699172314156435</v>
      </c>
      <c r="N30">
        <v>28.918785241971861</v>
      </c>
      <c r="O30">
        <v>40.488759140857688</v>
      </c>
      <c r="P30">
        <v>17.160152478187516</v>
      </c>
      <c r="Q30">
        <v>5.5203083798882666</v>
      </c>
      <c r="R30">
        <v>6.37933817427386</v>
      </c>
      <c r="S30">
        <v>6.711044357976653</v>
      </c>
      <c r="T30">
        <v>0.82762448275862066</v>
      </c>
      <c r="U30">
        <v>39.88823495575221</v>
      </c>
      <c r="V30">
        <v>3.3605229571984436</v>
      </c>
      <c r="W30">
        <v>10.412511336975077</v>
      </c>
      <c r="X30">
        <v>10.597869493704795</v>
      </c>
      <c r="Y30">
        <v>0</v>
      </c>
      <c r="Z30">
        <v>5.5208659216363616</v>
      </c>
      <c r="AA30">
        <v>17.844819364556965</v>
      </c>
      <c r="AB30">
        <v>20.851151990675717</v>
      </c>
      <c r="AC30">
        <v>14.951807135743055</v>
      </c>
      <c r="AD30">
        <v>18.680548818927058</v>
      </c>
      <c r="AE30">
        <v>25.399081376339986</v>
      </c>
      <c r="AF30">
        <v>0</v>
      </c>
      <c r="AG30">
        <v>31.145553495231589</v>
      </c>
      <c r="AH30">
        <v>77.149280712354454</v>
      </c>
      <c r="AI30">
        <v>34.056222995525651</v>
      </c>
      <c r="AJ30">
        <v>0</v>
      </c>
      <c r="AK30">
        <v>29.450029918666456</v>
      </c>
      <c r="AL30">
        <v>50.971899659208255</v>
      </c>
      <c r="AM30">
        <v>0</v>
      </c>
      <c r="AN30">
        <v>6.2645854304707399E-2</v>
      </c>
      <c r="AO30">
        <v>1.5557922144</v>
      </c>
      <c r="AP30">
        <v>4.6094654453189721</v>
      </c>
      <c r="AQ30">
        <v>0</v>
      </c>
      <c r="AR30">
        <v>14.722945789311588</v>
      </c>
      <c r="AS30">
        <v>16.25417294427341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3.9697792798507461</v>
      </c>
      <c r="AZ30">
        <v>4.6978985714285706</v>
      </c>
      <c r="BA30">
        <v>3.2109886799999998</v>
      </c>
      <c r="BB30">
        <v>2.4622283023255811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725.3830293072956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138.03125824977209</v>
      </c>
      <c r="L31">
        <v>4.8202692737430164</v>
      </c>
      <c r="M31">
        <v>34.699172314156435</v>
      </c>
      <c r="N31">
        <v>28.918785241971861</v>
      </c>
      <c r="O31">
        <v>40.488759140857688</v>
      </c>
      <c r="P31">
        <v>17.160152478187516</v>
      </c>
      <c r="Q31">
        <v>5.5203083798882666</v>
      </c>
      <c r="R31">
        <v>6.37933817427386</v>
      </c>
      <c r="S31">
        <v>6.711044357976653</v>
      </c>
      <c r="T31">
        <v>0.82762448275862066</v>
      </c>
      <c r="U31">
        <v>39.88823495575221</v>
      </c>
      <c r="V31">
        <v>3.3605229571984436</v>
      </c>
      <c r="W31">
        <v>11.006223135221379</v>
      </c>
      <c r="X31">
        <v>12.406002533888229</v>
      </c>
      <c r="Y31">
        <v>0</v>
      </c>
      <c r="Z31">
        <v>5.5208659216363616</v>
      </c>
      <c r="AA31">
        <v>17.844819364556965</v>
      </c>
      <c r="AB31">
        <v>20.851151990675717</v>
      </c>
      <c r="AC31">
        <v>14.951807135743055</v>
      </c>
      <c r="AD31">
        <v>18.680548818927058</v>
      </c>
      <c r="AE31">
        <v>25.399081376339986</v>
      </c>
      <c r="AF31">
        <v>0</v>
      </c>
      <c r="AG31">
        <v>31.145553495231589</v>
      </c>
      <c r="AH31">
        <v>77.149280712354454</v>
      </c>
      <c r="AI31">
        <v>34.056222995525651</v>
      </c>
      <c r="AJ31">
        <v>0</v>
      </c>
      <c r="AK31">
        <v>29.450029918666456</v>
      </c>
      <c r="AL31">
        <v>50.971899659208255</v>
      </c>
      <c r="AM31">
        <v>0</v>
      </c>
      <c r="AN31">
        <v>6.2645854304707399E-2</v>
      </c>
      <c r="AO31">
        <v>1.4935606487999999</v>
      </c>
      <c r="AP31">
        <v>4.6094654453189721</v>
      </c>
      <c r="AQ31">
        <v>0</v>
      </c>
      <c r="AR31">
        <v>14.722945789311588</v>
      </c>
      <c r="AS31">
        <v>16.25417294427341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3.9697792798507461</v>
      </c>
      <c r="AZ31">
        <v>4.6978985714285706</v>
      </c>
      <c r="BA31">
        <v>3.2109886799999998</v>
      </c>
      <c r="BB31">
        <v>2.4622283023255811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727.72264258012535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138.03125824977209</v>
      </c>
      <c r="L32">
        <v>4.8202692737430164</v>
      </c>
      <c r="M32">
        <v>34.699172314156435</v>
      </c>
      <c r="N32">
        <v>28.918785241971861</v>
      </c>
      <c r="O32">
        <v>40.488759140857688</v>
      </c>
      <c r="P32">
        <v>17.160152478187516</v>
      </c>
      <c r="Q32">
        <v>5.5203083798882666</v>
      </c>
      <c r="R32">
        <v>6.37933817427386</v>
      </c>
      <c r="S32">
        <v>6.711044357976653</v>
      </c>
      <c r="T32">
        <v>0.82762448275862066</v>
      </c>
      <c r="U32">
        <v>39.88823495575221</v>
      </c>
      <c r="V32">
        <v>3.3605229571984436</v>
      </c>
      <c r="W32">
        <v>11.006223135221379</v>
      </c>
      <c r="X32">
        <v>10.769680770655798</v>
      </c>
      <c r="Y32">
        <v>0</v>
      </c>
      <c r="Z32">
        <v>5.5208659216363616</v>
      </c>
      <c r="AA32">
        <v>17.844819364556965</v>
      </c>
      <c r="AB32">
        <v>20.851151990675717</v>
      </c>
      <c r="AC32">
        <v>14.951807135743055</v>
      </c>
      <c r="AD32">
        <v>18.680548818927058</v>
      </c>
      <c r="AE32">
        <v>25.399081376339986</v>
      </c>
      <c r="AF32">
        <v>0</v>
      </c>
      <c r="AG32">
        <v>31.145553495231589</v>
      </c>
      <c r="AH32">
        <v>77.149280712354454</v>
      </c>
      <c r="AI32">
        <v>8.3830705019105878</v>
      </c>
      <c r="AJ32">
        <v>0</v>
      </c>
      <c r="AK32">
        <v>29.450029918666456</v>
      </c>
      <c r="AL32">
        <v>50.971899659208255</v>
      </c>
      <c r="AM32">
        <v>0</v>
      </c>
      <c r="AN32">
        <v>6.2645854304707399E-2</v>
      </c>
      <c r="AO32">
        <v>1.4313290832000001</v>
      </c>
      <c r="AP32">
        <v>4.6094654453189721</v>
      </c>
      <c r="AQ32">
        <v>0</v>
      </c>
      <c r="AR32">
        <v>14.722945789311588</v>
      </c>
      <c r="AS32">
        <v>16.25417294427341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3.9697792798507461</v>
      </c>
      <c r="AZ32">
        <v>4.6978985714285706</v>
      </c>
      <c r="BA32">
        <v>3.2109886799999998</v>
      </c>
      <c r="BB32">
        <v>2.4622283023255811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700.3509367576778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138.03125824977209</v>
      </c>
      <c r="L33">
        <v>4.8202692737430164</v>
      </c>
      <c r="M33">
        <v>34.699172314156435</v>
      </c>
      <c r="N33">
        <v>28.918785241971861</v>
      </c>
      <c r="O33">
        <v>40.488759140857688</v>
      </c>
      <c r="P33">
        <v>17.160152478187516</v>
      </c>
      <c r="Q33">
        <v>5.5203083798882666</v>
      </c>
      <c r="R33">
        <v>6.37933817427386</v>
      </c>
      <c r="S33">
        <v>6.711044357976653</v>
      </c>
      <c r="T33">
        <v>0.82762448275862066</v>
      </c>
      <c r="U33">
        <v>39.88823495575221</v>
      </c>
      <c r="V33">
        <v>3.3605229571984436</v>
      </c>
      <c r="W33">
        <v>11.006223135221379</v>
      </c>
      <c r="X33">
        <v>10.769680770655798</v>
      </c>
      <c r="Y33">
        <v>0</v>
      </c>
      <c r="Z33">
        <v>5.5208659216363616</v>
      </c>
      <c r="AA33">
        <v>17.844819364556965</v>
      </c>
      <c r="AB33">
        <v>20.851151990675717</v>
      </c>
      <c r="AC33">
        <v>14.951807135743055</v>
      </c>
      <c r="AD33">
        <v>18.680548818927058</v>
      </c>
      <c r="AE33">
        <v>25.399081376339986</v>
      </c>
      <c r="AF33">
        <v>0</v>
      </c>
      <c r="AG33">
        <v>31.145553495231589</v>
      </c>
      <c r="AH33">
        <v>77.149280712354454</v>
      </c>
      <c r="AI33">
        <v>8.3830705019105878</v>
      </c>
      <c r="AJ33">
        <v>0</v>
      </c>
      <c r="AK33">
        <v>29.450029918666456</v>
      </c>
      <c r="AL33">
        <v>50.971899659208255</v>
      </c>
      <c r="AM33">
        <v>0</v>
      </c>
      <c r="AN33">
        <v>6.2645854304707399E-2</v>
      </c>
      <c r="AO33">
        <v>1.3690975176</v>
      </c>
      <c r="AP33">
        <v>4.6094654453189721</v>
      </c>
      <c r="AQ33">
        <v>0</v>
      </c>
      <c r="AR33">
        <v>14.722945789311588</v>
      </c>
      <c r="AS33">
        <v>16.25417294427341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3.9697792798507461</v>
      </c>
      <c r="AZ33">
        <v>4.6978985714285706</v>
      </c>
      <c r="BA33">
        <v>3.2109886799999998</v>
      </c>
      <c r="BB33">
        <v>2.4622283023255811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700.28870519207783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138.03125824977209</v>
      </c>
      <c r="L34">
        <v>4.8202692737430164</v>
      </c>
      <c r="M34">
        <v>34.699172314156435</v>
      </c>
      <c r="N34">
        <v>28.918785241971861</v>
      </c>
      <c r="O34">
        <v>40.488759140857688</v>
      </c>
      <c r="P34">
        <v>17.160152478187516</v>
      </c>
      <c r="Q34">
        <v>5.5203083798882666</v>
      </c>
      <c r="R34">
        <v>6.37933817427386</v>
      </c>
      <c r="S34">
        <v>6.711044357976653</v>
      </c>
      <c r="T34">
        <v>0.82762448275862066</v>
      </c>
      <c r="U34">
        <v>39.88823495575221</v>
      </c>
      <c r="V34">
        <v>3.3605229571984436</v>
      </c>
      <c r="W34">
        <v>11.006223135221379</v>
      </c>
      <c r="X34">
        <v>10.769680770655798</v>
      </c>
      <c r="Y34">
        <v>0</v>
      </c>
      <c r="Z34">
        <v>5.5208659216363616</v>
      </c>
      <c r="AA34">
        <v>17.844819364556965</v>
      </c>
      <c r="AB34">
        <v>20.851151990675717</v>
      </c>
      <c r="AC34">
        <v>14.951807135743055</v>
      </c>
      <c r="AD34">
        <v>18.680548818927058</v>
      </c>
      <c r="AE34">
        <v>25.399081376339986</v>
      </c>
      <c r="AF34">
        <v>0</v>
      </c>
      <c r="AG34">
        <v>31.145553495231589</v>
      </c>
      <c r="AH34">
        <v>77.149280712354454</v>
      </c>
      <c r="AI34">
        <v>8.3830705019105878</v>
      </c>
      <c r="AJ34">
        <v>0</v>
      </c>
      <c r="AK34">
        <v>29.450029918666456</v>
      </c>
      <c r="AL34">
        <v>50.971899659208255</v>
      </c>
      <c r="AM34">
        <v>0</v>
      </c>
      <c r="AN34">
        <v>6.2645854304707399E-2</v>
      </c>
      <c r="AO34">
        <v>1.3690975176</v>
      </c>
      <c r="AP34">
        <v>4.6094654453189721</v>
      </c>
      <c r="AQ34">
        <v>0</v>
      </c>
      <c r="AR34">
        <v>14.722945789311588</v>
      </c>
      <c r="AS34">
        <v>16.25417294427341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3.9697792798507461</v>
      </c>
      <c r="AZ34">
        <v>4.6978985714285706</v>
      </c>
      <c r="BA34">
        <v>3.2109886799999998</v>
      </c>
      <c r="BB34">
        <v>2.4622283023255811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700.28870519207783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138.03125824977209</v>
      </c>
      <c r="L35">
        <v>4.8202692737430164</v>
      </c>
      <c r="M35">
        <v>34.699172314156435</v>
      </c>
      <c r="N35">
        <v>28.918785241971861</v>
      </c>
      <c r="O35">
        <v>40.488759140857688</v>
      </c>
      <c r="P35">
        <v>17.160152478187516</v>
      </c>
      <c r="Q35">
        <v>5.5203083798882666</v>
      </c>
      <c r="R35">
        <v>6.37933817427386</v>
      </c>
      <c r="S35">
        <v>6.711044357976653</v>
      </c>
      <c r="T35">
        <v>0.82762448275862066</v>
      </c>
      <c r="U35">
        <v>39.88823495575221</v>
      </c>
      <c r="V35">
        <v>3.3605229571984436</v>
      </c>
      <c r="W35">
        <v>11.006223135221379</v>
      </c>
      <c r="X35">
        <v>11.179668618006669</v>
      </c>
      <c r="Y35">
        <v>0</v>
      </c>
      <c r="Z35">
        <v>5.5208659216363616</v>
      </c>
      <c r="AA35">
        <v>17.844819364556965</v>
      </c>
      <c r="AB35">
        <v>20.851151990675717</v>
      </c>
      <c r="AC35">
        <v>14.951807135743055</v>
      </c>
      <c r="AD35">
        <v>18.680548818927058</v>
      </c>
      <c r="AE35">
        <v>25.399081376339986</v>
      </c>
      <c r="AF35">
        <v>0</v>
      </c>
      <c r="AG35">
        <v>31.145553495231589</v>
      </c>
      <c r="AH35">
        <v>77.149280712354454</v>
      </c>
      <c r="AI35">
        <v>8.3830705019105878</v>
      </c>
      <c r="AJ35">
        <v>0</v>
      </c>
      <c r="AK35">
        <v>29.450029918666456</v>
      </c>
      <c r="AL35">
        <v>50.971899659208255</v>
      </c>
      <c r="AM35">
        <v>0</v>
      </c>
      <c r="AN35">
        <v>6.2645854304707399E-2</v>
      </c>
      <c r="AO35">
        <v>1.4313290832000001</v>
      </c>
      <c r="AP35">
        <v>5.151755549378624</v>
      </c>
      <c r="AQ35">
        <v>0</v>
      </c>
      <c r="AR35">
        <v>14.722945789311588</v>
      </c>
      <c r="AS35">
        <v>16.25417294427341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3.9697792798507461</v>
      </c>
      <c r="AZ35">
        <v>4.6978985714285706</v>
      </c>
      <c r="BA35">
        <v>3.2109886799999998</v>
      </c>
      <c r="BB35">
        <v>2.4622283023255811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701.30321470908837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138.03125824977209</v>
      </c>
      <c r="L36">
        <v>4.8202692737430164</v>
      </c>
      <c r="M36">
        <v>34.699172314156435</v>
      </c>
      <c r="N36">
        <v>28.918785241971861</v>
      </c>
      <c r="O36">
        <v>40.488759140857688</v>
      </c>
      <c r="P36">
        <v>17.160152478187516</v>
      </c>
      <c r="Q36">
        <v>5.5203083798882666</v>
      </c>
      <c r="R36">
        <v>6.37933817427386</v>
      </c>
      <c r="S36">
        <v>6.711044357976653</v>
      </c>
      <c r="T36">
        <v>0.82762448275862066</v>
      </c>
      <c r="U36">
        <v>39.88823495575221</v>
      </c>
      <c r="V36">
        <v>3.3605229571984436</v>
      </c>
      <c r="W36">
        <v>11.006223135221379</v>
      </c>
      <c r="X36">
        <v>11.179668618006669</v>
      </c>
      <c r="Y36">
        <v>0</v>
      </c>
      <c r="Z36">
        <v>5.5208659216363616</v>
      </c>
      <c r="AA36">
        <v>17.844819364556965</v>
      </c>
      <c r="AB36">
        <v>20.851151990675717</v>
      </c>
      <c r="AC36">
        <v>14.951807135743055</v>
      </c>
      <c r="AD36">
        <v>18.680548818927058</v>
      </c>
      <c r="AE36">
        <v>25.399081376339986</v>
      </c>
      <c r="AF36">
        <v>0</v>
      </c>
      <c r="AG36">
        <v>31.145553495231589</v>
      </c>
      <c r="AH36">
        <v>77.149280712354454</v>
      </c>
      <c r="AI36">
        <v>8.3830705019105878</v>
      </c>
      <c r="AJ36">
        <v>0</v>
      </c>
      <c r="AK36">
        <v>29.450029918666456</v>
      </c>
      <c r="AL36">
        <v>50.971899659208255</v>
      </c>
      <c r="AM36">
        <v>0</v>
      </c>
      <c r="AN36">
        <v>6.2645854304707399E-2</v>
      </c>
      <c r="AO36">
        <v>1.4313290832000001</v>
      </c>
      <c r="AP36">
        <v>5.151755549378624</v>
      </c>
      <c r="AQ36">
        <v>0</v>
      </c>
      <c r="AR36">
        <v>14.722945789311588</v>
      </c>
      <c r="AS36">
        <v>16.25417294427341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3.9697792798507461</v>
      </c>
      <c r="AZ36">
        <v>4.6978985714285706</v>
      </c>
      <c r="BA36">
        <v>3.2109886799999998</v>
      </c>
      <c r="BB36">
        <v>2.4622283023255811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701.30321470908837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138.03125824977209</v>
      </c>
      <c r="L37">
        <v>4.8202692737430164</v>
      </c>
      <c r="M37">
        <v>35.180267404105194</v>
      </c>
      <c r="N37">
        <v>52.859321693976923</v>
      </c>
      <c r="O37">
        <v>73.888121287588618</v>
      </c>
      <c r="P37">
        <v>31.1149974694025</v>
      </c>
      <c r="Q37">
        <v>5.5203083798882666</v>
      </c>
      <c r="R37">
        <v>6.37933817427386</v>
      </c>
      <c r="S37">
        <v>6.711044357976653</v>
      </c>
      <c r="T37">
        <v>0.82762448275862066</v>
      </c>
      <c r="U37">
        <v>39.88823495575221</v>
      </c>
      <c r="V37">
        <v>3.3605229571984436</v>
      </c>
      <c r="W37">
        <v>11.006223135221379</v>
      </c>
      <c r="X37">
        <v>11.179668618006669</v>
      </c>
      <c r="Y37">
        <v>0</v>
      </c>
      <c r="Z37">
        <v>5.5208659216363616</v>
      </c>
      <c r="AA37">
        <v>17.844819364556965</v>
      </c>
      <c r="AB37">
        <v>20.851151990675717</v>
      </c>
      <c r="AC37">
        <v>14.951807135743055</v>
      </c>
      <c r="AD37">
        <v>18.680548818927058</v>
      </c>
      <c r="AE37">
        <v>25.399081376339986</v>
      </c>
      <c r="AF37">
        <v>0</v>
      </c>
      <c r="AG37">
        <v>31.145553495231589</v>
      </c>
      <c r="AH37">
        <v>77.149280712354454</v>
      </c>
      <c r="AI37">
        <v>8.3830705019105878</v>
      </c>
      <c r="AJ37">
        <v>0</v>
      </c>
      <c r="AK37">
        <v>29.450029918666456</v>
      </c>
      <c r="AL37">
        <v>50.971899659208255</v>
      </c>
      <c r="AM37">
        <v>0</v>
      </c>
      <c r="AN37">
        <v>6.2645854304707399E-2</v>
      </c>
      <c r="AO37">
        <v>2.3025727584000002</v>
      </c>
      <c r="AP37">
        <v>4.6094654453189721</v>
      </c>
      <c r="AQ37">
        <v>0</v>
      </c>
      <c r="AR37">
        <v>14.722945789311588</v>
      </c>
      <c r="AS37">
        <v>16.25417294427341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3.9697792798507461</v>
      </c>
      <c r="AZ37">
        <v>4.6978985714285706</v>
      </c>
      <c r="BA37">
        <v>3.2109886799999998</v>
      </c>
      <c r="BB37">
        <v>2.4622283023255811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773.40800696012832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138.03125824977209</v>
      </c>
      <c r="L38">
        <v>4.8202692737430164</v>
      </c>
      <c r="M38">
        <v>35.180267404105194</v>
      </c>
      <c r="N38">
        <v>52.859321693976923</v>
      </c>
      <c r="O38">
        <v>73.888121287588618</v>
      </c>
      <c r="P38">
        <v>31.1149974694025</v>
      </c>
      <c r="Q38">
        <v>5.5203083798882666</v>
      </c>
      <c r="R38">
        <v>6.37933817427386</v>
      </c>
      <c r="S38">
        <v>6.711044357976653</v>
      </c>
      <c r="T38">
        <v>0.82762448275862066</v>
      </c>
      <c r="U38">
        <v>39.88823495575221</v>
      </c>
      <c r="V38">
        <v>3.3605229571984436</v>
      </c>
      <c r="W38">
        <v>11.006223135221379</v>
      </c>
      <c r="X38">
        <v>11.179668618006669</v>
      </c>
      <c r="Y38">
        <v>0</v>
      </c>
      <c r="Z38">
        <v>5.5208659216363616</v>
      </c>
      <c r="AA38">
        <v>17.844819364556965</v>
      </c>
      <c r="AB38">
        <v>20.851151990675717</v>
      </c>
      <c r="AC38">
        <v>14.951807135743055</v>
      </c>
      <c r="AD38">
        <v>18.680548818927058</v>
      </c>
      <c r="AE38">
        <v>25.399081376339986</v>
      </c>
      <c r="AF38">
        <v>0</v>
      </c>
      <c r="AG38">
        <v>31.145553495231589</v>
      </c>
      <c r="AH38">
        <v>77.149280712354454</v>
      </c>
      <c r="AI38">
        <v>8.3830705019105878</v>
      </c>
      <c r="AJ38">
        <v>0</v>
      </c>
      <c r="AK38">
        <v>29.450029918666456</v>
      </c>
      <c r="AL38">
        <v>50.971899659208255</v>
      </c>
      <c r="AM38">
        <v>0</v>
      </c>
      <c r="AN38">
        <v>6.2645854304707399E-2</v>
      </c>
      <c r="AO38">
        <v>2.6759630304000002</v>
      </c>
      <c r="AP38">
        <v>4.6094654453189721</v>
      </c>
      <c r="AQ38">
        <v>0</v>
      </c>
      <c r="AR38">
        <v>14.722945789311588</v>
      </c>
      <c r="AS38">
        <v>16.25417294427341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3.9697792798507461</v>
      </c>
      <c r="AZ38">
        <v>4.6978985714285706</v>
      </c>
      <c r="BA38">
        <v>3.2109886799999998</v>
      </c>
      <c r="BB38">
        <v>2.4622283023255811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773.78139723212837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138.03125824977209</v>
      </c>
      <c r="L39">
        <v>4.8202692737430164</v>
      </c>
      <c r="M39">
        <v>63.731798347338319</v>
      </c>
      <c r="N39">
        <v>52.859321693976923</v>
      </c>
      <c r="O39">
        <v>73.888121287588618</v>
      </c>
      <c r="P39">
        <v>31.1149974694025</v>
      </c>
      <c r="Q39">
        <v>5.5203083798882666</v>
      </c>
      <c r="R39">
        <v>6.37933817427386</v>
      </c>
      <c r="S39">
        <v>6.711044357976653</v>
      </c>
      <c r="T39">
        <v>0.82762448275862066</v>
      </c>
      <c r="U39">
        <v>39.88823495575221</v>
      </c>
      <c r="V39">
        <v>3.3605229571984436</v>
      </c>
      <c r="W39">
        <v>11.006223135221379</v>
      </c>
      <c r="X39">
        <v>11.179668618006669</v>
      </c>
      <c r="Y39">
        <v>0</v>
      </c>
      <c r="Z39">
        <v>5.5208659216363616</v>
      </c>
      <c r="AA39">
        <v>17.844819364556965</v>
      </c>
      <c r="AB39">
        <v>20.851151990675717</v>
      </c>
      <c r="AC39">
        <v>14.951807135743055</v>
      </c>
      <c r="AD39">
        <v>18.680548818927058</v>
      </c>
      <c r="AE39">
        <v>25.399081376339986</v>
      </c>
      <c r="AF39">
        <v>0</v>
      </c>
      <c r="AG39">
        <v>31.145553495231589</v>
      </c>
      <c r="AH39">
        <v>77.149280712354454</v>
      </c>
      <c r="AI39">
        <v>8.3830705019105878</v>
      </c>
      <c r="AJ39">
        <v>0</v>
      </c>
      <c r="AK39">
        <v>29.450029918666456</v>
      </c>
      <c r="AL39">
        <v>50.971899659208255</v>
      </c>
      <c r="AM39">
        <v>0</v>
      </c>
      <c r="AN39">
        <v>6.2645854304707399E-2</v>
      </c>
      <c r="AO39">
        <v>2.8004261615999995</v>
      </c>
      <c r="AP39">
        <v>4.6094654453189721</v>
      </c>
      <c r="AQ39">
        <v>0</v>
      </c>
      <c r="AR39">
        <v>14.722945789311588</v>
      </c>
      <c r="AS39">
        <v>16.25417294427341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3.9697792798507461</v>
      </c>
      <c r="AZ39">
        <v>4.6978985714285706</v>
      </c>
      <c r="BA39">
        <v>3.2109886799999998</v>
      </c>
      <c r="BB39">
        <v>2.4622283023255811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802.45739130656148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138.03125824977209</v>
      </c>
      <c r="L40">
        <v>4.8202692737430164</v>
      </c>
      <c r="M40">
        <v>63.731798347338319</v>
      </c>
      <c r="N40">
        <v>52.859321693976923</v>
      </c>
      <c r="O40">
        <v>73.888121287588618</v>
      </c>
      <c r="P40">
        <v>31.1149974694025</v>
      </c>
      <c r="Q40">
        <v>5.5203083798882666</v>
      </c>
      <c r="R40">
        <v>6.37933817427386</v>
      </c>
      <c r="S40">
        <v>6.711044357976653</v>
      </c>
      <c r="T40">
        <v>0.82762448275862066</v>
      </c>
      <c r="U40">
        <v>39.88823495575221</v>
      </c>
      <c r="V40">
        <v>3.3605229571984436</v>
      </c>
      <c r="W40">
        <v>11.006223135221379</v>
      </c>
      <c r="X40">
        <v>11.179668618006669</v>
      </c>
      <c r="Y40">
        <v>0</v>
      </c>
      <c r="Z40">
        <v>5.5208659216363616</v>
      </c>
      <c r="AA40">
        <v>17.844819364556965</v>
      </c>
      <c r="AB40">
        <v>20.851151990675717</v>
      </c>
      <c r="AC40">
        <v>14.951807135743055</v>
      </c>
      <c r="AD40">
        <v>18.680548818927058</v>
      </c>
      <c r="AE40">
        <v>25.399081376339986</v>
      </c>
      <c r="AF40">
        <v>0</v>
      </c>
      <c r="AG40">
        <v>31.145553495231589</v>
      </c>
      <c r="AH40">
        <v>77.149280712354454</v>
      </c>
      <c r="AI40">
        <v>8.3830705019105878</v>
      </c>
      <c r="AJ40">
        <v>0</v>
      </c>
      <c r="AK40">
        <v>29.450029918666456</v>
      </c>
      <c r="AL40">
        <v>50.971899659208255</v>
      </c>
      <c r="AM40">
        <v>0</v>
      </c>
      <c r="AN40">
        <v>6.2645854304707399E-2</v>
      </c>
      <c r="AO40">
        <v>2.8004261615999995</v>
      </c>
      <c r="AP40">
        <v>4.6094654453189721</v>
      </c>
      <c r="AQ40">
        <v>0</v>
      </c>
      <c r="AR40">
        <v>14.722945789311588</v>
      </c>
      <c r="AS40">
        <v>16.25417294427341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3.9697792798507461</v>
      </c>
      <c r="AZ40">
        <v>4.6978985714285706</v>
      </c>
      <c r="BA40">
        <v>3.2109886799999998</v>
      </c>
      <c r="BB40">
        <v>2.4622283023255811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802.45739130656148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138.03125824977209</v>
      </c>
      <c r="L41">
        <v>4.8202692737430164</v>
      </c>
      <c r="M41">
        <v>63.731798347338319</v>
      </c>
      <c r="N41">
        <v>52.859321693976923</v>
      </c>
      <c r="O41">
        <v>73.888121287588618</v>
      </c>
      <c r="P41">
        <v>31.1149974694025</v>
      </c>
      <c r="Q41">
        <v>5.5203083798882666</v>
      </c>
      <c r="R41">
        <v>6.37933817427386</v>
      </c>
      <c r="S41">
        <v>6.711044357976653</v>
      </c>
      <c r="T41">
        <v>0.82762448275862066</v>
      </c>
      <c r="U41">
        <v>39.88823495575221</v>
      </c>
      <c r="V41">
        <v>3.3605229571984436</v>
      </c>
      <c r="W41">
        <v>11.006223135221379</v>
      </c>
      <c r="X41">
        <v>11.179668618006669</v>
      </c>
      <c r="Y41">
        <v>0</v>
      </c>
      <c r="Z41">
        <v>5.5208659216363616</v>
      </c>
      <c r="AA41">
        <v>17.844819364556965</v>
      </c>
      <c r="AB41">
        <v>20.851151990675717</v>
      </c>
      <c r="AC41">
        <v>14.951807135743055</v>
      </c>
      <c r="AD41">
        <v>18.680548818927058</v>
      </c>
      <c r="AE41">
        <v>25.399081376339986</v>
      </c>
      <c r="AF41">
        <v>0</v>
      </c>
      <c r="AG41">
        <v>31.145553495231589</v>
      </c>
      <c r="AH41">
        <v>77.149280712354454</v>
      </c>
      <c r="AI41">
        <v>8.3830705019105878</v>
      </c>
      <c r="AJ41">
        <v>0</v>
      </c>
      <c r="AK41">
        <v>29.450029918666456</v>
      </c>
      <c r="AL41">
        <v>50.971899659208255</v>
      </c>
      <c r="AM41">
        <v>0</v>
      </c>
      <c r="AN41">
        <v>6.2645854304707399E-2</v>
      </c>
      <c r="AO41">
        <v>2.8004261615999995</v>
      </c>
      <c r="AP41">
        <v>4.6094654453189721</v>
      </c>
      <c r="AQ41">
        <v>0</v>
      </c>
      <c r="AR41">
        <v>14.722945789311588</v>
      </c>
      <c r="AS41">
        <v>16.25417294427341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3.9697792798507461</v>
      </c>
      <c r="AZ41">
        <v>4.6978985714285706</v>
      </c>
      <c r="BA41">
        <v>3.2109886799999998</v>
      </c>
      <c r="BB41">
        <v>2.4622283023255811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802.45739130656148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138.03125824977209</v>
      </c>
      <c r="L42">
        <v>4.8202692737430164</v>
      </c>
      <c r="M42">
        <v>63.731798347338319</v>
      </c>
      <c r="N42">
        <v>52.859321693976923</v>
      </c>
      <c r="O42">
        <v>73.888121287588618</v>
      </c>
      <c r="P42">
        <v>31.1149974694025</v>
      </c>
      <c r="Q42">
        <v>5.5203083798882666</v>
      </c>
      <c r="R42">
        <v>6.37933817427386</v>
      </c>
      <c r="S42">
        <v>6.711044357976653</v>
      </c>
      <c r="T42">
        <v>0.82762448275862066</v>
      </c>
      <c r="U42">
        <v>39.88823495575221</v>
      </c>
      <c r="V42">
        <v>3.3605229571984436</v>
      </c>
      <c r="W42">
        <v>11.006223135221379</v>
      </c>
      <c r="X42">
        <v>11.179668618006669</v>
      </c>
      <c r="Y42">
        <v>0</v>
      </c>
      <c r="Z42">
        <v>5.5208659216363616</v>
      </c>
      <c r="AA42">
        <v>17.844819364556965</v>
      </c>
      <c r="AB42">
        <v>20.851151990675717</v>
      </c>
      <c r="AC42">
        <v>14.951807135743055</v>
      </c>
      <c r="AD42">
        <v>18.680548818927058</v>
      </c>
      <c r="AE42">
        <v>25.399081376339986</v>
      </c>
      <c r="AF42">
        <v>0</v>
      </c>
      <c r="AG42">
        <v>31.145553495231589</v>
      </c>
      <c r="AH42">
        <v>77.149280712354454</v>
      </c>
      <c r="AI42">
        <v>8.3830705019105878</v>
      </c>
      <c r="AJ42">
        <v>0</v>
      </c>
      <c r="AK42">
        <v>29.450029918666456</v>
      </c>
      <c r="AL42">
        <v>50.971899659208255</v>
      </c>
      <c r="AM42">
        <v>0</v>
      </c>
      <c r="AN42">
        <v>6.2645854304707399E-2</v>
      </c>
      <c r="AO42">
        <v>2.8004261615999995</v>
      </c>
      <c r="AP42">
        <v>4.6094654453189721</v>
      </c>
      <c r="AQ42">
        <v>0</v>
      </c>
      <c r="AR42">
        <v>14.722945789311588</v>
      </c>
      <c r="AS42">
        <v>16.25417294427341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3.9697792798507461</v>
      </c>
      <c r="AZ42">
        <v>4.6978985714285706</v>
      </c>
      <c r="BA42">
        <v>3.2109886799999998</v>
      </c>
      <c r="BB42">
        <v>2.4622283023255811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802.45739130656148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138.03125824977209</v>
      </c>
      <c r="L43">
        <v>4.9999135471600242</v>
      </c>
      <c r="M43">
        <v>63.731798347338319</v>
      </c>
      <c r="N43">
        <v>52.860735967612108</v>
      </c>
      <c r="O43">
        <v>73.881916763755342</v>
      </c>
      <c r="P43">
        <v>31.1149974694025</v>
      </c>
      <c r="Q43">
        <v>5.5203083798882666</v>
      </c>
      <c r="R43">
        <v>6.37933817427386</v>
      </c>
      <c r="S43">
        <v>6.711044357976653</v>
      </c>
      <c r="T43">
        <v>0.82762448275862066</v>
      </c>
      <c r="U43">
        <v>39.88823495575221</v>
      </c>
      <c r="V43">
        <v>3.3605229571984436</v>
      </c>
      <c r="W43">
        <v>11.006223135221379</v>
      </c>
      <c r="X43">
        <v>10.599685809559096</v>
      </c>
      <c r="Y43">
        <v>0</v>
      </c>
      <c r="Z43">
        <v>5.5208659216363616</v>
      </c>
      <c r="AA43">
        <v>17.844819364556965</v>
      </c>
      <c r="AB43">
        <v>20.851151990675717</v>
      </c>
      <c r="AC43">
        <v>14.951807135743055</v>
      </c>
      <c r="AD43">
        <v>18.680548818927058</v>
      </c>
      <c r="AE43">
        <v>25.399081376339986</v>
      </c>
      <c r="AF43">
        <v>0</v>
      </c>
      <c r="AG43">
        <v>31.145553495231589</v>
      </c>
      <c r="AH43">
        <v>77.149280712354454</v>
      </c>
      <c r="AI43">
        <v>8.3830705019105878</v>
      </c>
      <c r="AJ43">
        <v>0</v>
      </c>
      <c r="AK43">
        <v>29.450029918666456</v>
      </c>
      <c r="AL43">
        <v>50.971899659208255</v>
      </c>
      <c r="AM43">
        <v>0</v>
      </c>
      <c r="AN43">
        <v>6.2645854304707399E-2</v>
      </c>
      <c r="AO43">
        <v>2.9248897320000005</v>
      </c>
      <c r="AP43">
        <v>4.6094654453189721</v>
      </c>
      <c r="AQ43">
        <v>0</v>
      </c>
      <c r="AR43">
        <v>17.293618982155792</v>
      </c>
      <c r="AS43">
        <v>16.25417294427341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3.9697792798507461</v>
      </c>
      <c r="AZ43">
        <v>4.6978985714285706</v>
      </c>
      <c r="BA43">
        <v>3.2109886799999998</v>
      </c>
      <c r="BB43">
        <v>2.4622283023255811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804.74739928457711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138.03125824977209</v>
      </c>
      <c r="L44">
        <v>4.9999135471600242</v>
      </c>
      <c r="M44">
        <v>63.731798347338319</v>
      </c>
      <c r="N44">
        <v>52.860735967612108</v>
      </c>
      <c r="O44">
        <v>73.881916763755342</v>
      </c>
      <c r="P44">
        <v>31.1149974694025</v>
      </c>
      <c r="Q44">
        <v>5.5203083798882666</v>
      </c>
      <c r="R44">
        <v>6.37933817427386</v>
      </c>
      <c r="S44">
        <v>6.711044357976653</v>
      </c>
      <c r="T44">
        <v>0.82762448275862066</v>
      </c>
      <c r="U44">
        <v>39.88823495575221</v>
      </c>
      <c r="V44">
        <v>3.3605229571984436</v>
      </c>
      <c r="W44">
        <v>11.006223135221379</v>
      </c>
      <c r="X44">
        <v>10.599685809559096</v>
      </c>
      <c r="Y44">
        <v>0</v>
      </c>
      <c r="Z44">
        <v>5.5208659216363616</v>
      </c>
      <c r="AA44">
        <v>17.844819364556965</v>
      </c>
      <c r="AB44">
        <v>20.851151990675717</v>
      </c>
      <c r="AC44">
        <v>14.951807135743055</v>
      </c>
      <c r="AD44">
        <v>18.680548818927058</v>
      </c>
      <c r="AE44">
        <v>25.399081376339986</v>
      </c>
      <c r="AF44">
        <v>0</v>
      </c>
      <c r="AG44">
        <v>31.145553495231589</v>
      </c>
      <c r="AH44">
        <v>77.149280712354454</v>
      </c>
      <c r="AI44">
        <v>8.3830705019105878</v>
      </c>
      <c r="AJ44">
        <v>0</v>
      </c>
      <c r="AK44">
        <v>29.450029918666456</v>
      </c>
      <c r="AL44">
        <v>50.971899659208255</v>
      </c>
      <c r="AM44">
        <v>0</v>
      </c>
      <c r="AN44">
        <v>6.2645854304707399E-2</v>
      </c>
      <c r="AO44">
        <v>2.9248897320000005</v>
      </c>
      <c r="AP44">
        <v>4.6094654453189721</v>
      </c>
      <c r="AQ44">
        <v>0</v>
      </c>
      <c r="AR44">
        <v>17.293618982155792</v>
      </c>
      <c r="AS44">
        <v>16.25417294427341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3.9697792798507461</v>
      </c>
      <c r="AZ44">
        <v>4.6978985714285706</v>
      </c>
      <c r="BA44">
        <v>3.2109886799999998</v>
      </c>
      <c r="BB44">
        <v>2.4622283023255811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804.74739928457711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138.03125824977209</v>
      </c>
      <c r="L45">
        <v>4.9999135471600242</v>
      </c>
      <c r="M45">
        <v>34.699172314156435</v>
      </c>
      <c r="N45">
        <v>28.91606093994778</v>
      </c>
      <c r="O45">
        <v>41.640479999999997</v>
      </c>
      <c r="P45">
        <v>31.113947960831183</v>
      </c>
      <c r="Q45">
        <v>5.5203083798882666</v>
      </c>
      <c r="R45">
        <v>6.37933817427386</v>
      </c>
      <c r="S45">
        <v>6.711044357976653</v>
      </c>
      <c r="T45">
        <v>0.82762448275862066</v>
      </c>
      <c r="U45">
        <v>39.88823495575221</v>
      </c>
      <c r="V45">
        <v>3.3605229571984436</v>
      </c>
      <c r="W45">
        <v>11.006223135221379</v>
      </c>
      <c r="X45">
        <v>10.599685809559096</v>
      </c>
      <c r="Y45">
        <v>0</v>
      </c>
      <c r="Z45">
        <v>5.5208659216363616</v>
      </c>
      <c r="AA45">
        <v>17.844819364556965</v>
      </c>
      <c r="AB45">
        <v>20.851151990675717</v>
      </c>
      <c r="AC45">
        <v>14.951807135743055</v>
      </c>
      <c r="AD45">
        <v>18.680548818927058</v>
      </c>
      <c r="AE45">
        <v>25.399081376339986</v>
      </c>
      <c r="AF45">
        <v>0</v>
      </c>
      <c r="AG45">
        <v>31.145553495231589</v>
      </c>
      <c r="AH45">
        <v>77.149280712354454</v>
      </c>
      <c r="AI45">
        <v>8.3830705019105878</v>
      </c>
      <c r="AJ45">
        <v>0</v>
      </c>
      <c r="AK45">
        <v>29.450029918666456</v>
      </c>
      <c r="AL45">
        <v>50.971899659208255</v>
      </c>
      <c r="AM45">
        <v>0</v>
      </c>
      <c r="AN45">
        <v>6.2645854304707399E-2</v>
      </c>
      <c r="AO45">
        <v>2.9248897320000005</v>
      </c>
      <c r="AP45">
        <v>4.6094654453189721</v>
      </c>
      <c r="AQ45">
        <v>0</v>
      </c>
      <c r="AR45">
        <v>17.293618982155792</v>
      </c>
      <c r="AS45">
        <v>16.25417294427341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3.9697792798507461</v>
      </c>
      <c r="AZ45">
        <v>4.6978985714285706</v>
      </c>
      <c r="BA45">
        <v>3.2109886799999998</v>
      </c>
      <c r="BB45">
        <v>2.4622283023255811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719.5276119514042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138.03125824977209</v>
      </c>
      <c r="L46">
        <v>4.9999135471600242</v>
      </c>
      <c r="M46">
        <v>34.699172314156435</v>
      </c>
      <c r="N46">
        <v>28.91606093994778</v>
      </c>
      <c r="O46">
        <v>41.640479999999997</v>
      </c>
      <c r="P46">
        <v>31.113947960831183</v>
      </c>
      <c r="Q46">
        <v>5.5203083798882666</v>
      </c>
      <c r="R46">
        <v>6.37933817427386</v>
      </c>
      <c r="S46">
        <v>6.711044357976653</v>
      </c>
      <c r="T46">
        <v>0.82762448275862066</v>
      </c>
      <c r="U46">
        <v>39.88823495575221</v>
      </c>
      <c r="V46">
        <v>3.3605229571984436</v>
      </c>
      <c r="W46">
        <v>11.006223135221379</v>
      </c>
      <c r="X46">
        <v>10.599685809559096</v>
      </c>
      <c r="Y46">
        <v>0</v>
      </c>
      <c r="Z46">
        <v>5.5208659216363616</v>
      </c>
      <c r="AA46">
        <v>17.844819364556965</v>
      </c>
      <c r="AB46">
        <v>20.851151990675717</v>
      </c>
      <c r="AC46">
        <v>14.951807135743055</v>
      </c>
      <c r="AD46">
        <v>18.680548818927058</v>
      </c>
      <c r="AE46">
        <v>25.399081376339986</v>
      </c>
      <c r="AF46">
        <v>0</v>
      </c>
      <c r="AG46">
        <v>31.145553495231589</v>
      </c>
      <c r="AH46">
        <v>77.149280712354454</v>
      </c>
      <c r="AI46">
        <v>8.3830705019105878</v>
      </c>
      <c r="AJ46">
        <v>0</v>
      </c>
      <c r="AK46">
        <v>29.450029918666456</v>
      </c>
      <c r="AL46">
        <v>50.971899659208255</v>
      </c>
      <c r="AM46">
        <v>0</v>
      </c>
      <c r="AN46">
        <v>6.2645854304707399E-2</v>
      </c>
      <c r="AO46">
        <v>3.2360484384000001</v>
      </c>
      <c r="AP46">
        <v>4.6094654453189721</v>
      </c>
      <c r="AQ46">
        <v>0</v>
      </c>
      <c r="AR46">
        <v>17.293618982155792</v>
      </c>
      <c r="AS46">
        <v>16.25417294427341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3.9697792798507461</v>
      </c>
      <c r="AZ46">
        <v>4.6978985714285706</v>
      </c>
      <c r="BA46">
        <v>3.2109886799999998</v>
      </c>
      <c r="BB46">
        <v>2.4622283023255811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719.83877065780416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138.03125824977209</v>
      </c>
      <c r="L47">
        <v>4.9999135471600242</v>
      </c>
      <c r="M47">
        <v>34.699172314156435</v>
      </c>
      <c r="N47">
        <v>28.91606093994778</v>
      </c>
      <c r="O47">
        <v>41.640479999999997</v>
      </c>
      <c r="P47">
        <v>31.1149974694025</v>
      </c>
      <c r="Q47">
        <v>5.5203083798882666</v>
      </c>
      <c r="R47">
        <v>6.37933817427386</v>
      </c>
      <c r="S47">
        <v>6.711044357976653</v>
      </c>
      <c r="T47">
        <v>0.82762448275862066</v>
      </c>
      <c r="U47">
        <v>39.88823495575221</v>
      </c>
      <c r="V47">
        <v>3.3605229571984436</v>
      </c>
      <c r="W47">
        <v>11.006223135221379</v>
      </c>
      <c r="X47">
        <v>10.599685809559096</v>
      </c>
      <c r="Y47">
        <v>0</v>
      </c>
      <c r="Z47">
        <v>5.5208659216363616</v>
      </c>
      <c r="AA47">
        <v>17.844819364556965</v>
      </c>
      <c r="AB47">
        <v>20.851151990675717</v>
      </c>
      <c r="AC47">
        <v>14.951807135743055</v>
      </c>
      <c r="AD47">
        <v>18.680548818927058</v>
      </c>
      <c r="AE47">
        <v>25.399081376339986</v>
      </c>
      <c r="AF47">
        <v>0</v>
      </c>
      <c r="AG47">
        <v>31.145553495231589</v>
      </c>
      <c r="AH47">
        <v>77.149280712354454</v>
      </c>
      <c r="AI47">
        <v>8.3830705019105878</v>
      </c>
      <c r="AJ47">
        <v>0</v>
      </c>
      <c r="AK47">
        <v>29.450029918666456</v>
      </c>
      <c r="AL47">
        <v>35.931010831583471</v>
      </c>
      <c r="AM47">
        <v>0</v>
      </c>
      <c r="AN47">
        <v>6.2645854304707399E-2</v>
      </c>
      <c r="AO47">
        <v>3.2360484384000001</v>
      </c>
      <c r="AP47">
        <v>4.6094654453189721</v>
      </c>
      <c r="AQ47">
        <v>0</v>
      </c>
      <c r="AR47">
        <v>17.293618982155792</v>
      </c>
      <c r="AS47">
        <v>16.25417294427341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3.9697792798507461</v>
      </c>
      <c r="AZ47">
        <v>4.6978985714285706</v>
      </c>
      <c r="BA47">
        <v>3.2109886799999998</v>
      </c>
      <c r="BB47">
        <v>2.4622283023255811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704.79893133875066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138.03125824977209</v>
      </c>
      <c r="L48">
        <v>4.9999135471600242</v>
      </c>
      <c r="M48">
        <v>34.699172314156435</v>
      </c>
      <c r="N48">
        <v>28.91606093994778</v>
      </c>
      <c r="O48">
        <v>41.640479999999997</v>
      </c>
      <c r="P48">
        <v>31.1149974694025</v>
      </c>
      <c r="Q48">
        <v>5.5203083798882666</v>
      </c>
      <c r="R48">
        <v>6.37933817427386</v>
      </c>
      <c r="S48">
        <v>6.711044357976653</v>
      </c>
      <c r="T48">
        <v>0.82762448275862066</v>
      </c>
      <c r="U48">
        <v>39.88823495575221</v>
      </c>
      <c r="V48">
        <v>3.3605229571984436</v>
      </c>
      <c r="W48">
        <v>11.006223135221379</v>
      </c>
      <c r="X48">
        <v>10.599685809559096</v>
      </c>
      <c r="Y48">
        <v>0</v>
      </c>
      <c r="Z48">
        <v>5.5208659216363616</v>
      </c>
      <c r="AA48">
        <v>17.844819364556965</v>
      </c>
      <c r="AB48">
        <v>20.851151990675717</v>
      </c>
      <c r="AC48">
        <v>14.951807135743055</v>
      </c>
      <c r="AD48">
        <v>18.680548818927058</v>
      </c>
      <c r="AE48">
        <v>25.399081376339986</v>
      </c>
      <c r="AF48">
        <v>0</v>
      </c>
      <c r="AG48">
        <v>31.145553495231589</v>
      </c>
      <c r="AH48">
        <v>77.149280712354454</v>
      </c>
      <c r="AI48">
        <v>8.3830705019105878</v>
      </c>
      <c r="AJ48">
        <v>0</v>
      </c>
      <c r="AK48">
        <v>29.450029918666456</v>
      </c>
      <c r="AL48">
        <v>35.931010831583471</v>
      </c>
      <c r="AM48">
        <v>0</v>
      </c>
      <c r="AN48">
        <v>6.2645854304707399E-2</v>
      </c>
      <c r="AO48">
        <v>3.2360484384000001</v>
      </c>
      <c r="AP48">
        <v>4.6094654453189721</v>
      </c>
      <c r="AQ48">
        <v>0</v>
      </c>
      <c r="AR48">
        <v>17.293618982155792</v>
      </c>
      <c r="AS48">
        <v>16.25417294427341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3.9697792798507461</v>
      </c>
      <c r="AZ48">
        <v>4.6978985714285706</v>
      </c>
      <c r="BA48">
        <v>3.2109886799999998</v>
      </c>
      <c r="BB48">
        <v>2.4622283023255811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704.79893133875066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138.03125824977209</v>
      </c>
      <c r="L49">
        <v>4.9999135471600242</v>
      </c>
      <c r="M49">
        <v>34.699172314156435</v>
      </c>
      <c r="N49">
        <v>28.91606093994778</v>
      </c>
      <c r="O49">
        <v>41.640479999999997</v>
      </c>
      <c r="P49">
        <v>31.1149974694025</v>
      </c>
      <c r="Q49">
        <v>5.5203083798882666</v>
      </c>
      <c r="R49">
        <v>6.37933817427386</v>
      </c>
      <c r="S49">
        <v>6.711044357976653</v>
      </c>
      <c r="T49">
        <v>0.82762448275862066</v>
      </c>
      <c r="U49">
        <v>39.88823495575221</v>
      </c>
      <c r="V49">
        <v>3.3605229571984436</v>
      </c>
      <c r="W49">
        <v>11.006223135221379</v>
      </c>
      <c r="X49">
        <v>10.599685809559096</v>
      </c>
      <c r="Y49">
        <v>0</v>
      </c>
      <c r="Z49">
        <v>2.7604329608181808</v>
      </c>
      <c r="AA49">
        <v>17.844819364556965</v>
      </c>
      <c r="AB49">
        <v>20.851151990675717</v>
      </c>
      <c r="AC49">
        <v>14.951807135743055</v>
      </c>
      <c r="AD49">
        <v>18.680548818927058</v>
      </c>
      <c r="AE49">
        <v>25.399081376339986</v>
      </c>
      <c r="AF49">
        <v>0</v>
      </c>
      <c r="AG49">
        <v>31.145553495231589</v>
      </c>
      <c r="AH49">
        <v>77.149280712354454</v>
      </c>
      <c r="AI49">
        <v>8.3830705019105878</v>
      </c>
      <c r="AJ49">
        <v>0</v>
      </c>
      <c r="AK49">
        <v>29.450029918666456</v>
      </c>
      <c r="AL49">
        <v>35.931010831583471</v>
      </c>
      <c r="AM49">
        <v>0</v>
      </c>
      <c r="AN49">
        <v>6.2645854304707399E-2</v>
      </c>
      <c r="AO49">
        <v>3.2360484384000001</v>
      </c>
      <c r="AP49">
        <v>4.6094654453189721</v>
      </c>
      <c r="AQ49">
        <v>0</v>
      </c>
      <c r="AR49">
        <v>17.293618982155792</v>
      </c>
      <c r="AS49">
        <v>16.25417294427341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3.9697792798507461</v>
      </c>
      <c r="AZ49">
        <v>4.6978985714285706</v>
      </c>
      <c r="BA49">
        <v>3.2109886799999998</v>
      </c>
      <c r="BB49">
        <v>2.4622283023255811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702.03849837793246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138.03125824977209</v>
      </c>
      <c r="L50">
        <v>4.9999135471600242</v>
      </c>
      <c r="M50">
        <v>34.708025381683093</v>
      </c>
      <c r="N50">
        <v>28.91606093994778</v>
      </c>
      <c r="O50">
        <v>41.640479999999997</v>
      </c>
      <c r="P50">
        <v>31.1149974694025</v>
      </c>
      <c r="Q50">
        <v>5.5203083798882666</v>
      </c>
      <c r="R50">
        <v>6.37933817427386</v>
      </c>
      <c r="S50">
        <v>6.711044357976653</v>
      </c>
      <c r="T50">
        <v>0.82762448275862066</v>
      </c>
      <c r="U50">
        <v>39.88823495575221</v>
      </c>
      <c r="V50">
        <v>3.3605229571984436</v>
      </c>
      <c r="W50">
        <v>11.006223135221379</v>
      </c>
      <c r="X50">
        <v>10.599685809559096</v>
      </c>
      <c r="Y50">
        <v>0</v>
      </c>
      <c r="Z50">
        <v>2.7604329608181808</v>
      </c>
      <c r="AA50">
        <v>17.844819364556965</v>
      </c>
      <c r="AB50">
        <v>20.851151990675717</v>
      </c>
      <c r="AC50">
        <v>14.951807135743055</v>
      </c>
      <c r="AD50">
        <v>18.680548818927058</v>
      </c>
      <c r="AE50">
        <v>25.399081376339986</v>
      </c>
      <c r="AF50">
        <v>0</v>
      </c>
      <c r="AG50">
        <v>31.145553495231589</v>
      </c>
      <c r="AH50">
        <v>77.149280712354454</v>
      </c>
      <c r="AI50">
        <v>8.3830705019105878</v>
      </c>
      <c r="AJ50">
        <v>0</v>
      </c>
      <c r="AK50">
        <v>29.450029918666456</v>
      </c>
      <c r="AL50">
        <v>35.931010831583471</v>
      </c>
      <c r="AM50">
        <v>0</v>
      </c>
      <c r="AN50">
        <v>6.2645854304707399E-2</v>
      </c>
      <c r="AO50">
        <v>3.2360484384000001</v>
      </c>
      <c r="AP50">
        <v>4.6094654453189721</v>
      </c>
      <c r="AQ50">
        <v>0</v>
      </c>
      <c r="AR50">
        <v>17.293618982155792</v>
      </c>
      <c r="AS50">
        <v>16.25417294427341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3.9697792798507461</v>
      </c>
      <c r="AZ50">
        <v>4.6978985714285706</v>
      </c>
      <c r="BA50">
        <v>3.2109886799999998</v>
      </c>
      <c r="BB50">
        <v>2.4622283023255811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702.04735144545907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137.90959258493351</v>
      </c>
      <c r="L51">
        <v>4.9999135471600242</v>
      </c>
      <c r="M51">
        <v>34.708025381683093</v>
      </c>
      <c r="N51">
        <v>28.920386179631723</v>
      </c>
      <c r="O51">
        <v>73.880940384340221</v>
      </c>
      <c r="P51">
        <v>31.113839235759496</v>
      </c>
      <c r="Q51">
        <v>5.1002358750000001</v>
      </c>
      <c r="R51">
        <v>5.3318655000000001</v>
      </c>
      <c r="S51">
        <v>6.5059701901840477</v>
      </c>
      <c r="T51">
        <v>0.81913974545454549</v>
      </c>
      <c r="U51">
        <v>39.88823495575221</v>
      </c>
      <c r="V51">
        <v>3.2882197588932809</v>
      </c>
      <c r="W51">
        <v>10.799441560975611</v>
      </c>
      <c r="X51">
        <v>10.598469110776186</v>
      </c>
      <c r="Y51">
        <v>0</v>
      </c>
      <c r="Z51">
        <v>2.7604329608181808</v>
      </c>
      <c r="AA51">
        <v>17.844819364556965</v>
      </c>
      <c r="AB51">
        <v>20.851151990675717</v>
      </c>
      <c r="AC51">
        <v>14.951807135743055</v>
      </c>
      <c r="AD51">
        <v>18.680548818927058</v>
      </c>
      <c r="AE51">
        <v>25.399081376339986</v>
      </c>
      <c r="AF51">
        <v>0</v>
      </c>
      <c r="AG51">
        <v>31.145553495231589</v>
      </c>
      <c r="AH51">
        <v>77.149280712354454</v>
      </c>
      <c r="AI51">
        <v>8.3830705019105878</v>
      </c>
      <c r="AJ51">
        <v>0</v>
      </c>
      <c r="AK51">
        <v>29.450029918666456</v>
      </c>
      <c r="AL51">
        <v>35.931010831583471</v>
      </c>
      <c r="AM51">
        <v>0</v>
      </c>
      <c r="AN51">
        <v>6.2645854304707399E-2</v>
      </c>
      <c r="AO51">
        <v>3.2360484384000001</v>
      </c>
      <c r="AP51">
        <v>4.6094654453189721</v>
      </c>
      <c r="AQ51">
        <v>0</v>
      </c>
      <c r="AR51">
        <v>17.293618982155792</v>
      </c>
      <c r="AS51">
        <v>16.25417294427341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3.9697792798507461</v>
      </c>
      <c r="AZ51">
        <v>4.6978985714285706</v>
      </c>
      <c r="BA51">
        <v>3.2109886799999998</v>
      </c>
      <c r="BB51">
        <v>2.4622283023255811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732.207907615409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137.90959258493351</v>
      </c>
      <c r="L52">
        <v>4.9999135471600242</v>
      </c>
      <c r="M52">
        <v>34.708025381683093</v>
      </c>
      <c r="N52">
        <v>28.920386179631723</v>
      </c>
      <c r="O52">
        <v>73.880940384340221</v>
      </c>
      <c r="P52">
        <v>31.113839235759496</v>
      </c>
      <c r="Q52">
        <v>5.1002358750000001</v>
      </c>
      <c r="R52">
        <v>5.3318655000000001</v>
      </c>
      <c r="S52">
        <v>6.5059701901840477</v>
      </c>
      <c r="T52">
        <v>0.81913974545454549</v>
      </c>
      <c r="U52">
        <v>39.88823495575221</v>
      </c>
      <c r="V52">
        <v>3.2882197588932809</v>
      </c>
      <c r="W52">
        <v>10.799441560975611</v>
      </c>
      <c r="X52">
        <v>10.598469110776186</v>
      </c>
      <c r="Y52">
        <v>0</v>
      </c>
      <c r="Z52">
        <v>2.7604329608181808</v>
      </c>
      <c r="AA52">
        <v>17.844819364556965</v>
      </c>
      <c r="AB52">
        <v>20.851151990675717</v>
      </c>
      <c r="AC52">
        <v>14.951807135743055</v>
      </c>
      <c r="AD52">
        <v>18.680548818927058</v>
      </c>
      <c r="AE52">
        <v>25.399081376339986</v>
      </c>
      <c r="AF52">
        <v>0</v>
      </c>
      <c r="AG52">
        <v>31.145553495231589</v>
      </c>
      <c r="AH52">
        <v>77.149280712354454</v>
      </c>
      <c r="AI52">
        <v>8.3830705019105878</v>
      </c>
      <c r="AJ52">
        <v>0</v>
      </c>
      <c r="AK52">
        <v>29.450029918666456</v>
      </c>
      <c r="AL52">
        <v>35.931010831583471</v>
      </c>
      <c r="AM52">
        <v>0</v>
      </c>
      <c r="AN52">
        <v>6.2645854304707399E-2</v>
      </c>
      <c r="AO52">
        <v>3.2360484384000001</v>
      </c>
      <c r="AP52">
        <v>4.6094654453189721</v>
      </c>
      <c r="AQ52">
        <v>0</v>
      </c>
      <c r="AR52">
        <v>17.293618982155792</v>
      </c>
      <c r="AS52">
        <v>16.25417294427341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3.9697792798507461</v>
      </c>
      <c r="AZ52">
        <v>4.6978985714285706</v>
      </c>
      <c r="BA52">
        <v>3.2109886799999998</v>
      </c>
      <c r="BB52">
        <v>2.4622283023255811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732.207907615409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137.90959258493351</v>
      </c>
      <c r="L53">
        <v>4.9999135471600242</v>
      </c>
      <c r="M53">
        <v>34.708025381683093</v>
      </c>
      <c r="N53">
        <v>28.920386179631723</v>
      </c>
      <c r="O53">
        <v>41.678373257836199</v>
      </c>
      <c r="P53">
        <v>31.113839235759496</v>
      </c>
      <c r="Q53">
        <v>5.1002358750000001</v>
      </c>
      <c r="R53">
        <v>5.3318655000000001</v>
      </c>
      <c r="S53">
        <v>6.5059701901840477</v>
      </c>
      <c r="T53">
        <v>0.81913974545454549</v>
      </c>
      <c r="U53">
        <v>39.88823495575221</v>
      </c>
      <c r="V53">
        <v>3.2882197588932809</v>
      </c>
      <c r="W53">
        <v>10.799441560975611</v>
      </c>
      <c r="X53">
        <v>10.598469110776186</v>
      </c>
      <c r="Y53">
        <v>0</v>
      </c>
      <c r="Z53">
        <v>2.7604329608181808</v>
      </c>
      <c r="AA53">
        <v>17.844819364556965</v>
      </c>
      <c r="AB53">
        <v>20.851151990675717</v>
      </c>
      <c r="AC53">
        <v>14.951807135743055</v>
      </c>
      <c r="AD53">
        <v>18.680548818927058</v>
      </c>
      <c r="AE53">
        <v>25.399081376339986</v>
      </c>
      <c r="AF53">
        <v>0</v>
      </c>
      <c r="AG53">
        <v>31.145553495231589</v>
      </c>
      <c r="AH53">
        <v>77.149280712354454</v>
      </c>
      <c r="AI53">
        <v>8.3830705019105878</v>
      </c>
      <c r="AJ53">
        <v>0</v>
      </c>
      <c r="AK53">
        <v>29.450029918666456</v>
      </c>
      <c r="AL53">
        <v>35.931010831583471</v>
      </c>
      <c r="AM53">
        <v>0</v>
      </c>
      <c r="AN53">
        <v>6.2645854304707399E-2</v>
      </c>
      <c r="AO53">
        <v>3.2360484384000001</v>
      </c>
      <c r="AP53">
        <v>4.6094654453189721</v>
      </c>
      <c r="AQ53">
        <v>0</v>
      </c>
      <c r="AR53">
        <v>17.293618982155792</v>
      </c>
      <c r="AS53">
        <v>16.25417294427341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3.9697792798507461</v>
      </c>
      <c r="AZ53">
        <v>4.6978985714285706</v>
      </c>
      <c r="BA53">
        <v>3.2109886799999998</v>
      </c>
      <c r="BB53">
        <v>2.4622283023255811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700.00534048890506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137.90959258493351</v>
      </c>
      <c r="L54">
        <v>4.9999135471600242</v>
      </c>
      <c r="M54">
        <v>34.708025381683093</v>
      </c>
      <c r="N54">
        <v>28.920386179631723</v>
      </c>
      <c r="O54">
        <v>41.678373257836199</v>
      </c>
      <c r="P54">
        <v>31.113839235759496</v>
      </c>
      <c r="Q54">
        <v>5.1002358750000001</v>
      </c>
      <c r="R54">
        <v>5.3318655000000001</v>
      </c>
      <c r="S54">
        <v>6.5059701901840477</v>
      </c>
      <c r="T54">
        <v>0.81913974545454549</v>
      </c>
      <c r="U54">
        <v>39.88823495575221</v>
      </c>
      <c r="V54">
        <v>3.2882197588932809</v>
      </c>
      <c r="W54">
        <v>10.799441560975611</v>
      </c>
      <c r="X54">
        <v>10.598469110776186</v>
      </c>
      <c r="Y54">
        <v>0</v>
      </c>
      <c r="Z54">
        <v>2.7604329608181808</v>
      </c>
      <c r="AA54">
        <v>17.844819364556965</v>
      </c>
      <c r="AB54">
        <v>20.851151990675717</v>
      </c>
      <c r="AC54">
        <v>14.951807135743055</v>
      </c>
      <c r="AD54">
        <v>18.680548818927058</v>
      </c>
      <c r="AE54">
        <v>25.399081376339986</v>
      </c>
      <c r="AF54">
        <v>0</v>
      </c>
      <c r="AG54">
        <v>31.145553495231589</v>
      </c>
      <c r="AH54">
        <v>77.149280712354454</v>
      </c>
      <c r="AI54">
        <v>8.3830705019105878</v>
      </c>
      <c r="AJ54">
        <v>0</v>
      </c>
      <c r="AK54">
        <v>29.450029918666456</v>
      </c>
      <c r="AL54">
        <v>35.931010831583471</v>
      </c>
      <c r="AM54">
        <v>0</v>
      </c>
      <c r="AN54">
        <v>6.2645854304707399E-2</v>
      </c>
      <c r="AO54">
        <v>3.2360484384000001</v>
      </c>
      <c r="AP54">
        <v>4.6094654453189721</v>
      </c>
      <c r="AQ54">
        <v>0</v>
      </c>
      <c r="AR54">
        <v>17.293618982155792</v>
      </c>
      <c r="AS54">
        <v>16.25417294427341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3.9697792798507461</v>
      </c>
      <c r="AZ54">
        <v>4.6978985714285706</v>
      </c>
      <c r="BA54">
        <v>3.2109886799999998</v>
      </c>
      <c r="BB54">
        <v>2.4622283023255811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700.00534048890506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137.90959258493351</v>
      </c>
      <c r="L55">
        <v>4.9999135471600242</v>
      </c>
      <c r="M55">
        <v>34.708025381683093</v>
      </c>
      <c r="N55">
        <v>28.920386179631723</v>
      </c>
      <c r="O55">
        <v>41.678373257836199</v>
      </c>
      <c r="P55">
        <v>16.390178713222607</v>
      </c>
      <c r="Q55">
        <v>5.1002358750000001</v>
      </c>
      <c r="R55">
        <v>5.3318655000000001</v>
      </c>
      <c r="S55">
        <v>6.5059701901840477</v>
      </c>
      <c r="T55">
        <v>0.81913974545454549</v>
      </c>
      <c r="U55">
        <v>39.88823495575221</v>
      </c>
      <c r="V55">
        <v>3.2882197588932809</v>
      </c>
      <c r="W55">
        <v>10.799441560975611</v>
      </c>
      <c r="X55">
        <v>10.599685809559096</v>
      </c>
      <c r="Y55">
        <v>0</v>
      </c>
      <c r="Z55">
        <v>2.7604329608181808</v>
      </c>
      <c r="AA55">
        <v>17.844819364556965</v>
      </c>
      <c r="AB55">
        <v>20.851151990675717</v>
      </c>
      <c r="AC55">
        <v>14.951807135743055</v>
      </c>
      <c r="AD55">
        <v>18.680548818927058</v>
      </c>
      <c r="AE55">
        <v>25.399081376339986</v>
      </c>
      <c r="AF55">
        <v>0</v>
      </c>
      <c r="AG55">
        <v>31.145553495231589</v>
      </c>
      <c r="AH55">
        <v>77.149280712354454</v>
      </c>
      <c r="AI55">
        <v>1.8337965748777483</v>
      </c>
      <c r="AJ55">
        <v>0</v>
      </c>
      <c r="AK55">
        <v>29.450029918666456</v>
      </c>
      <c r="AL55">
        <v>35.931010831583471</v>
      </c>
      <c r="AM55">
        <v>0</v>
      </c>
      <c r="AN55">
        <v>6.2645854304707399E-2</v>
      </c>
      <c r="AO55">
        <v>2.9248897320000005</v>
      </c>
      <c r="AP55">
        <v>4.6094654453189721</v>
      </c>
      <c r="AQ55">
        <v>0</v>
      </c>
      <c r="AR55">
        <v>14.722945789311588</v>
      </c>
      <c r="AS55">
        <v>16.25417294427341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3.9697792798507461</v>
      </c>
      <c r="AZ55">
        <v>4.6978985714285706</v>
      </c>
      <c r="BA55">
        <v>3.2109886799999998</v>
      </c>
      <c r="BB55">
        <v>2.4622283023255811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675.85179083887397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137.90959258493351</v>
      </c>
      <c r="L56">
        <v>4.9999135471600242</v>
      </c>
      <c r="M56">
        <v>34.708025381683093</v>
      </c>
      <c r="N56">
        <v>28.920386179631723</v>
      </c>
      <c r="O56">
        <v>41.678373257836199</v>
      </c>
      <c r="P56">
        <v>16.390178713222607</v>
      </c>
      <c r="Q56">
        <v>5.1002358750000001</v>
      </c>
      <c r="R56">
        <v>5.3318655000000001</v>
      </c>
      <c r="S56">
        <v>6.5059701901840477</v>
      </c>
      <c r="T56">
        <v>0.81913974545454549</v>
      </c>
      <c r="U56">
        <v>39.88823495575221</v>
      </c>
      <c r="V56">
        <v>3.2882197588932809</v>
      </c>
      <c r="W56">
        <v>10.799441560975611</v>
      </c>
      <c r="X56">
        <v>10.599685809559096</v>
      </c>
      <c r="Y56">
        <v>0</v>
      </c>
      <c r="Z56">
        <v>2.7604329608181808</v>
      </c>
      <c r="AA56">
        <v>17.844819364556965</v>
      </c>
      <c r="AB56">
        <v>20.851151990675717</v>
      </c>
      <c r="AC56">
        <v>14.951807135743055</v>
      </c>
      <c r="AD56">
        <v>18.680548818927058</v>
      </c>
      <c r="AE56">
        <v>25.399081376339986</v>
      </c>
      <c r="AF56">
        <v>0</v>
      </c>
      <c r="AG56">
        <v>31.145553495231589</v>
      </c>
      <c r="AH56">
        <v>77.149280712354454</v>
      </c>
      <c r="AI56">
        <v>0</v>
      </c>
      <c r="AJ56">
        <v>0</v>
      </c>
      <c r="AK56">
        <v>29.450029918666456</v>
      </c>
      <c r="AL56">
        <v>35.931010831583471</v>
      </c>
      <c r="AM56">
        <v>0</v>
      </c>
      <c r="AN56">
        <v>6.2645854304707399E-2</v>
      </c>
      <c r="AO56">
        <v>2.9248897320000005</v>
      </c>
      <c r="AP56">
        <v>4.6094654453189721</v>
      </c>
      <c r="AQ56">
        <v>0</v>
      </c>
      <c r="AR56">
        <v>14.722945789311588</v>
      </c>
      <c r="AS56">
        <v>16.25417294427341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3.9697792798507461</v>
      </c>
      <c r="AZ56">
        <v>4.6978985714285706</v>
      </c>
      <c r="BA56">
        <v>3.2109886799999998</v>
      </c>
      <c r="BB56">
        <v>2.4622283023255811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674.01799426399623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137.90959258493351</v>
      </c>
      <c r="L57">
        <v>4.9999135471600242</v>
      </c>
      <c r="M57">
        <v>34.699172314156435</v>
      </c>
      <c r="N57">
        <v>28.920386179631723</v>
      </c>
      <c r="O57">
        <v>41.678373257836199</v>
      </c>
      <c r="P57">
        <v>16.390178713222607</v>
      </c>
      <c r="Q57">
        <v>5.1002358750000001</v>
      </c>
      <c r="R57">
        <v>5.3318655000000001</v>
      </c>
      <c r="S57">
        <v>6.5059701901840477</v>
      </c>
      <c r="T57">
        <v>0.81913974545454549</v>
      </c>
      <c r="U57">
        <v>39.88823495575221</v>
      </c>
      <c r="V57">
        <v>3.2882197588932809</v>
      </c>
      <c r="W57">
        <v>10.799441560975611</v>
      </c>
      <c r="X57">
        <v>10.599685809559096</v>
      </c>
      <c r="Y57">
        <v>0</v>
      </c>
      <c r="Z57">
        <v>2.7604329608181808</v>
      </c>
      <c r="AA57">
        <v>17.844819364556965</v>
      </c>
      <c r="AB57">
        <v>20.851151990675717</v>
      </c>
      <c r="AC57">
        <v>14.951807135743055</v>
      </c>
      <c r="AD57">
        <v>18.680548818927058</v>
      </c>
      <c r="AE57">
        <v>25.399081376339986</v>
      </c>
      <c r="AF57">
        <v>0</v>
      </c>
      <c r="AG57">
        <v>31.145553495231589</v>
      </c>
      <c r="AH57">
        <v>77.149280712354454</v>
      </c>
      <c r="AI57">
        <v>0</v>
      </c>
      <c r="AJ57">
        <v>0</v>
      </c>
      <c r="AK57">
        <v>29.450029918666456</v>
      </c>
      <c r="AL57">
        <v>35.931010831583471</v>
      </c>
      <c r="AM57">
        <v>0</v>
      </c>
      <c r="AN57">
        <v>6.2645854304707399E-2</v>
      </c>
      <c r="AO57">
        <v>2.9248897320000005</v>
      </c>
      <c r="AP57">
        <v>4.6094654453189721</v>
      </c>
      <c r="AQ57">
        <v>0</v>
      </c>
      <c r="AR57">
        <v>14.722945789311588</v>
      </c>
      <c r="AS57">
        <v>16.25417294427341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3.9697792798507461</v>
      </c>
      <c r="AZ57">
        <v>4.6978985714285706</v>
      </c>
      <c r="BA57">
        <v>3.2109886799999998</v>
      </c>
      <c r="BB57">
        <v>2.4622283023255811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674.00914119646961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137.90959258493351</v>
      </c>
      <c r="L58">
        <v>4.9999135471600242</v>
      </c>
      <c r="M58">
        <v>34.699172314156435</v>
      </c>
      <c r="N58">
        <v>28.920386179631723</v>
      </c>
      <c r="O58">
        <v>41.678373257836199</v>
      </c>
      <c r="P58">
        <v>16.390178713222607</v>
      </c>
      <c r="Q58">
        <v>5.1002358750000001</v>
      </c>
      <c r="R58">
        <v>5.3318655000000001</v>
      </c>
      <c r="S58">
        <v>6.5059701901840477</v>
      </c>
      <c r="T58">
        <v>0.81913974545454549</v>
      </c>
      <c r="U58">
        <v>39.88823495575221</v>
      </c>
      <c r="V58">
        <v>3.2882197588932809</v>
      </c>
      <c r="W58">
        <v>10.799441560975611</v>
      </c>
      <c r="X58">
        <v>10.599685809559096</v>
      </c>
      <c r="Y58">
        <v>0</v>
      </c>
      <c r="Z58">
        <v>2.7604329608181808</v>
      </c>
      <c r="AA58">
        <v>17.844819364556965</v>
      </c>
      <c r="AB58">
        <v>20.851151990675717</v>
      </c>
      <c r="AC58">
        <v>14.951807135743055</v>
      </c>
      <c r="AD58">
        <v>18.680548818927058</v>
      </c>
      <c r="AE58">
        <v>25.399081376339986</v>
      </c>
      <c r="AF58">
        <v>0</v>
      </c>
      <c r="AG58">
        <v>31.145553495231589</v>
      </c>
      <c r="AH58">
        <v>77.149280712354454</v>
      </c>
      <c r="AI58">
        <v>0</v>
      </c>
      <c r="AJ58">
        <v>0</v>
      </c>
      <c r="AK58">
        <v>29.450029918666456</v>
      </c>
      <c r="AL58">
        <v>35.931010831583471</v>
      </c>
      <c r="AM58">
        <v>0</v>
      </c>
      <c r="AN58">
        <v>6.2645854304707399E-2</v>
      </c>
      <c r="AO58">
        <v>2.9248897320000005</v>
      </c>
      <c r="AP58">
        <v>4.6094654453189721</v>
      </c>
      <c r="AQ58">
        <v>0</v>
      </c>
      <c r="AR58">
        <v>14.722945789311588</v>
      </c>
      <c r="AS58">
        <v>16.25417294427341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3.9697792798507461</v>
      </c>
      <c r="AZ58">
        <v>4.6978985714285706</v>
      </c>
      <c r="BA58">
        <v>3.2109886799999998</v>
      </c>
      <c r="BB58">
        <v>2.4622283023255811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674.00914119646961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137.90959258493351</v>
      </c>
      <c r="L59">
        <v>4.9999135471600242</v>
      </c>
      <c r="M59">
        <v>34.699172314156435</v>
      </c>
      <c r="N59">
        <v>28.920386179631723</v>
      </c>
      <c r="O59">
        <v>41.678373257836199</v>
      </c>
      <c r="P59">
        <v>16.390178713222607</v>
      </c>
      <c r="Q59">
        <v>5.1002358750000001</v>
      </c>
      <c r="R59">
        <v>5.3318655000000001</v>
      </c>
      <c r="S59">
        <v>6.5059701901840477</v>
      </c>
      <c r="T59">
        <v>0.81913974545454549</v>
      </c>
      <c r="U59">
        <v>39.88823495575221</v>
      </c>
      <c r="V59">
        <v>3.2882197588932809</v>
      </c>
      <c r="W59">
        <v>10.799441560975611</v>
      </c>
      <c r="X59">
        <v>10.599685809559096</v>
      </c>
      <c r="Y59">
        <v>0</v>
      </c>
      <c r="Z59">
        <v>2.7604329608181808</v>
      </c>
      <c r="AA59">
        <v>17.844819364556965</v>
      </c>
      <c r="AB59">
        <v>20.851151990675717</v>
      </c>
      <c r="AC59">
        <v>14.951807135743055</v>
      </c>
      <c r="AD59">
        <v>18.680548818927058</v>
      </c>
      <c r="AE59">
        <v>25.399081376339986</v>
      </c>
      <c r="AF59">
        <v>0</v>
      </c>
      <c r="AG59">
        <v>31.145553495231589</v>
      </c>
      <c r="AH59">
        <v>77.149280712354454</v>
      </c>
      <c r="AI59">
        <v>0</v>
      </c>
      <c r="AJ59">
        <v>0</v>
      </c>
      <c r="AK59">
        <v>29.450029918666456</v>
      </c>
      <c r="AL59">
        <v>35.931010831583471</v>
      </c>
      <c r="AM59">
        <v>0</v>
      </c>
      <c r="AN59">
        <v>6.2645854304707399E-2</v>
      </c>
      <c r="AO59">
        <v>2.9248897320000005</v>
      </c>
      <c r="AP59">
        <v>4.6094654453189721</v>
      </c>
      <c r="AQ59">
        <v>0</v>
      </c>
      <c r="AR59">
        <v>14.722945789311588</v>
      </c>
      <c r="AS59">
        <v>16.25417294427341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3.9697792798507461</v>
      </c>
      <c r="AZ59">
        <v>4.6978985714285706</v>
      </c>
      <c r="BA59">
        <v>3.2109886799999998</v>
      </c>
      <c r="BB59">
        <v>2.4622283023255811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674.00914119646961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137.90959258493351</v>
      </c>
      <c r="L60">
        <v>4.9999135471600242</v>
      </c>
      <c r="M60">
        <v>34.699172314156435</v>
      </c>
      <c r="N60">
        <v>28.920386179631723</v>
      </c>
      <c r="O60">
        <v>41.678373257836199</v>
      </c>
      <c r="P60">
        <v>16.390178713222607</v>
      </c>
      <c r="Q60">
        <v>5.1002358750000001</v>
      </c>
      <c r="R60">
        <v>5.3318655000000001</v>
      </c>
      <c r="S60">
        <v>6.5059701901840477</v>
      </c>
      <c r="T60">
        <v>0.81913974545454549</v>
      </c>
      <c r="U60">
        <v>39.88823495575221</v>
      </c>
      <c r="V60">
        <v>3.2882197588932809</v>
      </c>
      <c r="W60">
        <v>10.799441560975611</v>
      </c>
      <c r="X60">
        <v>10.599685809559096</v>
      </c>
      <c r="Y60">
        <v>0</v>
      </c>
      <c r="Z60">
        <v>2.7604329608181808</v>
      </c>
      <c r="AA60">
        <v>17.844819364556965</v>
      </c>
      <c r="AB60">
        <v>20.851151990675717</v>
      </c>
      <c r="AC60">
        <v>14.951807135743055</v>
      </c>
      <c r="AD60">
        <v>18.680548818927058</v>
      </c>
      <c r="AE60">
        <v>25.399081376339986</v>
      </c>
      <c r="AF60">
        <v>0</v>
      </c>
      <c r="AG60">
        <v>31.145553495231589</v>
      </c>
      <c r="AH60">
        <v>77.149280712354454</v>
      </c>
      <c r="AI60">
        <v>0</v>
      </c>
      <c r="AJ60">
        <v>0</v>
      </c>
      <c r="AK60">
        <v>29.450029918666456</v>
      </c>
      <c r="AL60">
        <v>35.931010831583471</v>
      </c>
      <c r="AM60">
        <v>0</v>
      </c>
      <c r="AN60">
        <v>6.2645854304707399E-2</v>
      </c>
      <c r="AO60">
        <v>2.9248897320000005</v>
      </c>
      <c r="AP60">
        <v>4.6094654453189721</v>
      </c>
      <c r="AQ60">
        <v>0</v>
      </c>
      <c r="AR60">
        <v>14.722945789311588</v>
      </c>
      <c r="AS60">
        <v>16.25417294427341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3.9697792798507461</v>
      </c>
      <c r="AZ60">
        <v>4.6978985714285706</v>
      </c>
      <c r="BA60">
        <v>3.2109886799999998</v>
      </c>
      <c r="BB60">
        <v>2.4622283023255811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674.00914119646961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137.90959258493351</v>
      </c>
      <c r="L61">
        <v>4.9999135471600242</v>
      </c>
      <c r="M61">
        <v>63.129668509825699</v>
      </c>
      <c r="N61">
        <v>52.861769640936686</v>
      </c>
      <c r="O61">
        <v>73.880940384340221</v>
      </c>
      <c r="P61">
        <v>31.113839235759496</v>
      </c>
      <c r="Q61">
        <v>5.1002358750000001</v>
      </c>
      <c r="R61">
        <v>5.3318655000000001</v>
      </c>
      <c r="S61">
        <v>6.5059701901840477</v>
      </c>
      <c r="T61">
        <v>0.81913974545454549</v>
      </c>
      <c r="U61">
        <v>39.88823495575221</v>
      </c>
      <c r="V61">
        <v>3.2882197588932809</v>
      </c>
      <c r="W61">
        <v>10.799441560975611</v>
      </c>
      <c r="X61">
        <v>10.599685809559096</v>
      </c>
      <c r="Y61">
        <v>0</v>
      </c>
      <c r="Z61">
        <v>2.7604329608181808</v>
      </c>
      <c r="AA61">
        <v>17.844819364556965</v>
      </c>
      <c r="AB61">
        <v>20.851151990675717</v>
      </c>
      <c r="AC61">
        <v>14.951807135743055</v>
      </c>
      <c r="AD61">
        <v>18.680548818927058</v>
      </c>
      <c r="AE61">
        <v>25.399081376339986</v>
      </c>
      <c r="AF61">
        <v>0</v>
      </c>
      <c r="AG61">
        <v>31.145553495231589</v>
      </c>
      <c r="AH61">
        <v>77.149280712354454</v>
      </c>
      <c r="AI61">
        <v>0</v>
      </c>
      <c r="AJ61">
        <v>0</v>
      </c>
      <c r="AK61">
        <v>29.450029918666456</v>
      </c>
      <c r="AL61">
        <v>56.821133581583474</v>
      </c>
      <c r="AM61">
        <v>0</v>
      </c>
      <c r="AN61">
        <v>6.2645854304707399E-2</v>
      </c>
      <c r="AO61">
        <v>2.6137314647999998</v>
      </c>
      <c r="AP61">
        <v>4.6094654453189721</v>
      </c>
      <c r="AQ61">
        <v>0</v>
      </c>
      <c r="AR61">
        <v>14.722945789311588</v>
      </c>
      <c r="AS61">
        <v>16.25417294427341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3.9697792798507461</v>
      </c>
      <c r="AZ61">
        <v>4.6978985714285706</v>
      </c>
      <c r="BA61">
        <v>3.2109886799999998</v>
      </c>
      <c r="BB61">
        <v>2.4622283023255811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793.88621298528483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137.90959258493351</v>
      </c>
      <c r="L62">
        <v>4.9999135471600242</v>
      </c>
      <c r="M62">
        <v>63.731798347338319</v>
      </c>
      <c r="N62">
        <v>52.861769640936686</v>
      </c>
      <c r="O62">
        <v>73.880940384340221</v>
      </c>
      <c r="P62">
        <v>31.113839235759496</v>
      </c>
      <c r="Q62">
        <v>5.1002358750000001</v>
      </c>
      <c r="R62">
        <v>5.3318655000000001</v>
      </c>
      <c r="S62">
        <v>6.5059701901840477</v>
      </c>
      <c r="T62">
        <v>0.81913974545454549</v>
      </c>
      <c r="U62">
        <v>39.88823495575221</v>
      </c>
      <c r="V62">
        <v>3.2882197588932809</v>
      </c>
      <c r="W62">
        <v>14.125274968085105</v>
      </c>
      <c r="X62">
        <v>20.921278413294026</v>
      </c>
      <c r="Y62">
        <v>0</v>
      </c>
      <c r="Z62">
        <v>2.7604329608181808</v>
      </c>
      <c r="AA62">
        <v>17.844819364556965</v>
      </c>
      <c r="AB62">
        <v>20.851151990675717</v>
      </c>
      <c r="AC62">
        <v>14.951807135743055</v>
      </c>
      <c r="AD62">
        <v>18.680548818927058</v>
      </c>
      <c r="AE62">
        <v>25.399081376339986</v>
      </c>
      <c r="AF62">
        <v>0</v>
      </c>
      <c r="AG62">
        <v>31.145553495231589</v>
      </c>
      <c r="AH62">
        <v>77.149280712354454</v>
      </c>
      <c r="AI62">
        <v>0</v>
      </c>
      <c r="AJ62">
        <v>0</v>
      </c>
      <c r="AK62">
        <v>29.450029918666456</v>
      </c>
      <c r="AL62">
        <v>56.821133581583474</v>
      </c>
      <c r="AM62">
        <v>0</v>
      </c>
      <c r="AN62">
        <v>6.2645854304707399E-2</v>
      </c>
      <c r="AO62">
        <v>1.8669509207999999</v>
      </c>
      <c r="AP62">
        <v>4.6094654453189721</v>
      </c>
      <c r="AQ62">
        <v>0</v>
      </c>
      <c r="AR62">
        <v>14.722945789311588</v>
      </c>
      <c r="AS62">
        <v>16.25417294427341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3.9697792798507461</v>
      </c>
      <c r="AZ62">
        <v>4.6978985714285706</v>
      </c>
      <c r="BA62">
        <v>3.2109886799999998</v>
      </c>
      <c r="BB62">
        <v>2.4622283023255811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807.38898828964182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137.12959488921712</v>
      </c>
      <c r="L63">
        <v>4.9999135471600242</v>
      </c>
      <c r="M63">
        <v>49.502833591725512</v>
      </c>
      <c r="N63">
        <v>29.221331654373472</v>
      </c>
      <c r="O63">
        <v>73.888121287588618</v>
      </c>
      <c r="P63">
        <v>31.1149974694025</v>
      </c>
      <c r="Q63">
        <v>5.7808937023712179</v>
      </c>
      <c r="R63">
        <v>6.7513749039200608</v>
      </c>
      <c r="S63">
        <v>6.7516813636363642</v>
      </c>
      <c r="T63">
        <v>0.8291292545454545</v>
      </c>
      <c r="U63">
        <v>39.88823495575221</v>
      </c>
      <c r="V63">
        <v>3.8555999999999999</v>
      </c>
      <c r="W63">
        <v>11.809389336585367</v>
      </c>
      <c r="X63">
        <v>14.460177179209786</v>
      </c>
      <c r="Y63">
        <v>0</v>
      </c>
      <c r="Z63">
        <v>2.7604329608181808</v>
      </c>
      <c r="AA63">
        <v>17.844819364556965</v>
      </c>
      <c r="AB63">
        <v>20.851151990675717</v>
      </c>
      <c r="AC63">
        <v>14.951807135743055</v>
      </c>
      <c r="AD63">
        <v>18.680548818927058</v>
      </c>
      <c r="AE63">
        <v>25.399081376339986</v>
      </c>
      <c r="AF63">
        <v>0</v>
      </c>
      <c r="AG63">
        <v>31.145553495231589</v>
      </c>
      <c r="AH63">
        <v>77.149280712354454</v>
      </c>
      <c r="AI63">
        <v>0</v>
      </c>
      <c r="AJ63">
        <v>0</v>
      </c>
      <c r="AK63">
        <v>29.450029918666456</v>
      </c>
      <c r="AL63">
        <v>56.821133581583474</v>
      </c>
      <c r="AM63">
        <v>0</v>
      </c>
      <c r="AN63">
        <v>6.2645854304707399E-2</v>
      </c>
      <c r="AO63">
        <v>1.8669509207999999</v>
      </c>
      <c r="AP63">
        <v>3.2537401851698422</v>
      </c>
      <c r="AQ63">
        <v>0</v>
      </c>
      <c r="AR63">
        <v>14.722945789311588</v>
      </c>
      <c r="AS63">
        <v>16.25417294427341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3.9697792798507461</v>
      </c>
      <c r="AZ63">
        <v>4.6978985714285706</v>
      </c>
      <c r="BA63">
        <v>3.2109886799999998</v>
      </c>
      <c r="BB63">
        <v>2.4622283023255811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761.53846301784904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137.12959488921712</v>
      </c>
      <c r="L64">
        <v>4.9999135471600242</v>
      </c>
      <c r="M64">
        <v>33.73256062255787</v>
      </c>
      <c r="N64">
        <v>28.918785241971861</v>
      </c>
      <c r="O64">
        <v>73.888121287588618</v>
      </c>
      <c r="P64">
        <v>31.1149974694025</v>
      </c>
      <c r="Q64">
        <v>5.7808937023712179</v>
      </c>
      <c r="R64">
        <v>6.7513749039200608</v>
      </c>
      <c r="S64">
        <v>6.7516813636363642</v>
      </c>
      <c r="T64">
        <v>0.8291292545454545</v>
      </c>
      <c r="U64">
        <v>39.88823495575221</v>
      </c>
      <c r="V64">
        <v>3.8555999999999999</v>
      </c>
      <c r="W64">
        <v>11.809389336585367</v>
      </c>
      <c r="X64">
        <v>14.460177179209786</v>
      </c>
      <c r="Y64">
        <v>0</v>
      </c>
      <c r="Z64">
        <v>2.7604329608181808</v>
      </c>
      <c r="AA64">
        <v>17.844819364556965</v>
      </c>
      <c r="AB64">
        <v>20.851151990675717</v>
      </c>
      <c r="AC64">
        <v>14.951807135743055</v>
      </c>
      <c r="AD64">
        <v>18.680548818927058</v>
      </c>
      <c r="AE64">
        <v>25.399081376339986</v>
      </c>
      <c r="AF64">
        <v>0</v>
      </c>
      <c r="AG64">
        <v>31.145553495231589</v>
      </c>
      <c r="AH64">
        <v>77.149280712354454</v>
      </c>
      <c r="AI64">
        <v>0</v>
      </c>
      <c r="AJ64">
        <v>0</v>
      </c>
      <c r="AK64">
        <v>29.450029918666456</v>
      </c>
      <c r="AL64">
        <v>56.821133581583474</v>
      </c>
      <c r="AM64">
        <v>0</v>
      </c>
      <c r="AN64">
        <v>6.2645854304707399E-2</v>
      </c>
      <c r="AO64">
        <v>1.8669509207999999</v>
      </c>
      <c r="AP64">
        <v>3.2537401851698422</v>
      </c>
      <c r="AQ64">
        <v>0</v>
      </c>
      <c r="AR64">
        <v>14.722945789311588</v>
      </c>
      <c r="AS64">
        <v>16.25417294427341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3.9697792798507461</v>
      </c>
      <c r="AZ64">
        <v>4.6978985714285706</v>
      </c>
      <c r="BA64">
        <v>3.2109886799999998</v>
      </c>
      <c r="BB64">
        <v>2.6323822906976742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745.6357976246519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137.12959488921712</v>
      </c>
      <c r="L65">
        <v>4.9999135471600242</v>
      </c>
      <c r="M65">
        <v>33.73256062255787</v>
      </c>
      <c r="N65">
        <v>47.141770628795868</v>
      </c>
      <c r="O65">
        <v>40.488759140857688</v>
      </c>
      <c r="P65">
        <v>16.389998145028294</v>
      </c>
      <c r="Q65">
        <v>5.7808937023712179</v>
      </c>
      <c r="R65">
        <v>6.7513749039200608</v>
      </c>
      <c r="S65">
        <v>6.7516813636363642</v>
      </c>
      <c r="T65">
        <v>0.8291292545454545</v>
      </c>
      <c r="U65">
        <v>39.88823495575221</v>
      </c>
      <c r="V65">
        <v>3.8555999999999999</v>
      </c>
      <c r="W65">
        <v>11.809389336585367</v>
      </c>
      <c r="X65">
        <v>14.460177179209786</v>
      </c>
      <c r="Y65">
        <v>0</v>
      </c>
      <c r="Z65">
        <v>2.7604329608181808</v>
      </c>
      <c r="AA65">
        <v>17.844819364556965</v>
      </c>
      <c r="AB65">
        <v>20.851151990675717</v>
      </c>
      <c r="AC65">
        <v>14.951807135743055</v>
      </c>
      <c r="AD65">
        <v>18.680548818927058</v>
      </c>
      <c r="AE65">
        <v>25.399081376339986</v>
      </c>
      <c r="AF65">
        <v>0</v>
      </c>
      <c r="AG65">
        <v>31.145553495231589</v>
      </c>
      <c r="AH65">
        <v>77.149280712354454</v>
      </c>
      <c r="AI65">
        <v>0</v>
      </c>
      <c r="AJ65">
        <v>0</v>
      </c>
      <c r="AK65">
        <v>29.450029918666456</v>
      </c>
      <c r="AL65">
        <v>56.821133581583474</v>
      </c>
      <c r="AM65">
        <v>0</v>
      </c>
      <c r="AN65">
        <v>6.2645854304707399E-2</v>
      </c>
      <c r="AO65">
        <v>1.8669509207999999</v>
      </c>
      <c r="AP65">
        <v>3.2537401851698422</v>
      </c>
      <c r="AQ65">
        <v>0</v>
      </c>
      <c r="AR65">
        <v>14.722945789311588</v>
      </c>
      <c r="AS65">
        <v>16.25417294427341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3.9697792798507461</v>
      </c>
      <c r="AZ65">
        <v>4.6978985714285706</v>
      </c>
      <c r="BA65">
        <v>3.2109886799999998</v>
      </c>
      <c r="BB65">
        <v>2.6323822906976742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715.73442154037082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137.12959488921712</v>
      </c>
      <c r="L66">
        <v>4.9999135471600242</v>
      </c>
      <c r="M66">
        <v>33.73256062255787</v>
      </c>
      <c r="N66">
        <v>52.464109276342981</v>
      </c>
      <c r="O66">
        <v>40.488759140857688</v>
      </c>
      <c r="P66">
        <v>16.389998145028294</v>
      </c>
      <c r="Q66">
        <v>5.7808937023712179</v>
      </c>
      <c r="R66">
        <v>6.7513749039200608</v>
      </c>
      <c r="S66">
        <v>6.7516813636363642</v>
      </c>
      <c r="T66">
        <v>0.8291292545454545</v>
      </c>
      <c r="U66">
        <v>39.88823495575221</v>
      </c>
      <c r="V66">
        <v>3.8555999999999999</v>
      </c>
      <c r="W66">
        <v>11.809389336585367</v>
      </c>
      <c r="X66">
        <v>14.460177179209786</v>
      </c>
      <c r="Y66">
        <v>0</v>
      </c>
      <c r="Z66">
        <v>2.7604329608181808</v>
      </c>
      <c r="AA66">
        <v>17.844819364556965</v>
      </c>
      <c r="AB66">
        <v>20.851151990675717</v>
      </c>
      <c r="AC66">
        <v>14.951807135743055</v>
      </c>
      <c r="AD66">
        <v>18.680548818927058</v>
      </c>
      <c r="AE66">
        <v>25.399081376339986</v>
      </c>
      <c r="AF66">
        <v>0</v>
      </c>
      <c r="AG66">
        <v>31.145553495231589</v>
      </c>
      <c r="AH66">
        <v>77.149280712354454</v>
      </c>
      <c r="AI66">
        <v>0</v>
      </c>
      <c r="AJ66">
        <v>0</v>
      </c>
      <c r="AK66">
        <v>29.450029918666456</v>
      </c>
      <c r="AL66">
        <v>56.821133581583474</v>
      </c>
      <c r="AM66">
        <v>0</v>
      </c>
      <c r="AN66">
        <v>6.2645854304707399E-2</v>
      </c>
      <c r="AO66">
        <v>1.8669509207999999</v>
      </c>
      <c r="AP66">
        <v>3.2537401851698422</v>
      </c>
      <c r="AQ66">
        <v>0</v>
      </c>
      <c r="AR66">
        <v>14.722945789311588</v>
      </c>
      <c r="AS66">
        <v>16.25417294427341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3.9697792798507461</v>
      </c>
      <c r="AZ66">
        <v>4.6978985714285706</v>
      </c>
      <c r="BA66">
        <v>3.2109886799999998</v>
      </c>
      <c r="BB66">
        <v>2.6323822906976742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721.05676018791792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137.12959488921712</v>
      </c>
      <c r="L67">
        <v>4.9999135471600242</v>
      </c>
      <c r="M67">
        <v>63.731798347338319</v>
      </c>
      <c r="N67">
        <v>52.859321693976923</v>
      </c>
      <c r="O67">
        <v>73.888121287588618</v>
      </c>
      <c r="P67">
        <v>31.1149974694025</v>
      </c>
      <c r="Q67">
        <v>5.7808937023712179</v>
      </c>
      <c r="R67">
        <v>6.7513749039200608</v>
      </c>
      <c r="S67">
        <v>6.7516813636363642</v>
      </c>
      <c r="T67">
        <v>0.8291292545454545</v>
      </c>
      <c r="U67">
        <v>39.88823495575221</v>
      </c>
      <c r="V67">
        <v>3.8555999999999999</v>
      </c>
      <c r="W67">
        <v>11.565725282442749</v>
      </c>
      <c r="X67">
        <v>14.460177179209786</v>
      </c>
      <c r="Y67">
        <v>0</v>
      </c>
      <c r="Z67">
        <v>2.7604329608181808</v>
      </c>
      <c r="AA67">
        <v>17.844819364556965</v>
      </c>
      <c r="AB67">
        <v>20.851151990675717</v>
      </c>
      <c r="AC67">
        <v>14.951807135743055</v>
      </c>
      <c r="AD67">
        <v>18.680548818927058</v>
      </c>
      <c r="AE67">
        <v>25.399081376339986</v>
      </c>
      <c r="AF67">
        <v>0</v>
      </c>
      <c r="AG67">
        <v>31.145553495231589</v>
      </c>
      <c r="AH67">
        <v>77.149280712354454</v>
      </c>
      <c r="AI67">
        <v>7.2042010525401654</v>
      </c>
      <c r="AJ67">
        <v>0</v>
      </c>
      <c r="AK67">
        <v>29.450029918666456</v>
      </c>
      <c r="AL67">
        <v>56.821133581583474</v>
      </c>
      <c r="AM67">
        <v>0</v>
      </c>
      <c r="AN67">
        <v>6.2645854304707399E-2</v>
      </c>
      <c r="AO67">
        <v>1.8669509207999999</v>
      </c>
      <c r="AP67">
        <v>3.2537401851698422</v>
      </c>
      <c r="AQ67">
        <v>0</v>
      </c>
      <c r="AR67">
        <v>14.722945789311588</v>
      </c>
      <c r="AS67">
        <v>16.25417294427341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3.9697792798507461</v>
      </c>
      <c r="AZ67">
        <v>4.6978985714285706</v>
      </c>
      <c r="BA67">
        <v>3.2109886799999998</v>
      </c>
      <c r="BB67">
        <v>2.6323822906976742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806.53610879983501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137.12959488921712</v>
      </c>
      <c r="L68">
        <v>4.9999135471600242</v>
      </c>
      <c r="M68">
        <v>63.731798347338319</v>
      </c>
      <c r="N68">
        <v>52.859321693976923</v>
      </c>
      <c r="O68">
        <v>73.888121287588618</v>
      </c>
      <c r="P68">
        <v>31.1149974694025</v>
      </c>
      <c r="Q68">
        <v>5.7808937023712179</v>
      </c>
      <c r="R68">
        <v>6.7513749039200608</v>
      </c>
      <c r="S68">
        <v>6.7516813636363642</v>
      </c>
      <c r="T68">
        <v>0.8291292545454545</v>
      </c>
      <c r="U68">
        <v>39.88823495575221</v>
      </c>
      <c r="V68">
        <v>3.8555999999999999</v>
      </c>
      <c r="W68">
        <v>11.565725282442749</v>
      </c>
      <c r="X68">
        <v>14.460177179209786</v>
      </c>
      <c r="Y68">
        <v>0</v>
      </c>
      <c r="Z68">
        <v>2.7604329608181808</v>
      </c>
      <c r="AA68">
        <v>17.844819364556965</v>
      </c>
      <c r="AB68">
        <v>20.851151990675717</v>
      </c>
      <c r="AC68">
        <v>14.951807135743055</v>
      </c>
      <c r="AD68">
        <v>18.680548818927058</v>
      </c>
      <c r="AE68">
        <v>25.399081376339986</v>
      </c>
      <c r="AF68">
        <v>0</v>
      </c>
      <c r="AG68">
        <v>31.145553495231589</v>
      </c>
      <c r="AH68">
        <v>77.149280712354454</v>
      </c>
      <c r="AI68">
        <v>7.2042010525401654</v>
      </c>
      <c r="AJ68">
        <v>0</v>
      </c>
      <c r="AK68">
        <v>29.450029918666456</v>
      </c>
      <c r="AL68">
        <v>56.821133581583474</v>
      </c>
      <c r="AM68">
        <v>0</v>
      </c>
      <c r="AN68">
        <v>6.2645854304707399E-2</v>
      </c>
      <c r="AO68">
        <v>1.8669509207999999</v>
      </c>
      <c r="AP68">
        <v>3.2537401851698422</v>
      </c>
      <c r="AQ68">
        <v>0</v>
      </c>
      <c r="AR68">
        <v>14.722945789311588</v>
      </c>
      <c r="AS68">
        <v>16.25417294427341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3.9697792798507461</v>
      </c>
      <c r="AZ68">
        <v>4.6978985714285706</v>
      </c>
      <c r="BA68">
        <v>3.2109886799999998</v>
      </c>
      <c r="BB68">
        <v>2.6323822906976742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806.53610879983501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137.12959488921712</v>
      </c>
      <c r="L69">
        <v>4.9999135471600242</v>
      </c>
      <c r="M69">
        <v>63.731798347338319</v>
      </c>
      <c r="N69">
        <v>52.859321693976923</v>
      </c>
      <c r="O69">
        <v>73.888121287588618</v>
      </c>
      <c r="P69">
        <v>31.1149974694025</v>
      </c>
      <c r="Q69">
        <v>5.7808937023712179</v>
      </c>
      <c r="R69">
        <v>6.7513749039200608</v>
      </c>
      <c r="S69">
        <v>6.7516813636363642</v>
      </c>
      <c r="T69">
        <v>0.8291292545454545</v>
      </c>
      <c r="U69">
        <v>39.88823495575221</v>
      </c>
      <c r="V69">
        <v>3.8555999999999999</v>
      </c>
      <c r="W69">
        <v>11.565725282442749</v>
      </c>
      <c r="X69">
        <v>14.460177179209786</v>
      </c>
      <c r="Y69">
        <v>0</v>
      </c>
      <c r="Z69">
        <v>2.7604329608181808</v>
      </c>
      <c r="AA69">
        <v>17.844819364556965</v>
      </c>
      <c r="AB69">
        <v>20.851151990675717</v>
      </c>
      <c r="AC69">
        <v>14.951807135743055</v>
      </c>
      <c r="AD69">
        <v>18.680548818927058</v>
      </c>
      <c r="AE69">
        <v>25.399081376339986</v>
      </c>
      <c r="AF69">
        <v>0</v>
      </c>
      <c r="AG69">
        <v>31.145553495231589</v>
      </c>
      <c r="AH69">
        <v>77.149280712354454</v>
      </c>
      <c r="AI69">
        <v>7.2042010525401654</v>
      </c>
      <c r="AJ69">
        <v>0</v>
      </c>
      <c r="AK69">
        <v>29.450029918666456</v>
      </c>
      <c r="AL69">
        <v>60.163553818416524</v>
      </c>
      <c r="AM69">
        <v>0</v>
      </c>
      <c r="AN69">
        <v>6.2645854304707399E-2</v>
      </c>
      <c r="AO69">
        <v>1.8669509207999999</v>
      </c>
      <c r="AP69">
        <v>3.2537401851698422</v>
      </c>
      <c r="AQ69">
        <v>0</v>
      </c>
      <c r="AR69">
        <v>14.722945789311588</v>
      </c>
      <c r="AS69">
        <v>16.25417294427341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3.9697792798507461</v>
      </c>
      <c r="AZ69">
        <v>4.6978985714285706</v>
      </c>
      <c r="BA69">
        <v>3.2109886799999998</v>
      </c>
      <c r="BB69">
        <v>2.6323822906976742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809.87852903666806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137.12959488921712</v>
      </c>
      <c r="L70">
        <v>4.9999135471600242</v>
      </c>
      <c r="M70">
        <v>63.731798347338319</v>
      </c>
      <c r="N70">
        <v>52.859321693976923</v>
      </c>
      <c r="O70">
        <v>73.888121287588618</v>
      </c>
      <c r="P70">
        <v>31.1149974694025</v>
      </c>
      <c r="Q70">
        <v>5.7808937023712179</v>
      </c>
      <c r="R70">
        <v>6.7513749039200608</v>
      </c>
      <c r="S70">
        <v>6.7516813636363642</v>
      </c>
      <c r="T70">
        <v>0.8291292545454545</v>
      </c>
      <c r="U70">
        <v>39.88823495575221</v>
      </c>
      <c r="V70">
        <v>3.8555999999999999</v>
      </c>
      <c r="W70">
        <v>11.565725282442749</v>
      </c>
      <c r="X70">
        <v>14.460177179209786</v>
      </c>
      <c r="Y70">
        <v>0</v>
      </c>
      <c r="Z70">
        <v>2.7604329608181808</v>
      </c>
      <c r="AA70">
        <v>17.844819364556965</v>
      </c>
      <c r="AB70">
        <v>20.851151990675717</v>
      </c>
      <c r="AC70">
        <v>14.951807135743055</v>
      </c>
      <c r="AD70">
        <v>18.680548818927058</v>
      </c>
      <c r="AE70">
        <v>25.399081376339986</v>
      </c>
      <c r="AF70">
        <v>0</v>
      </c>
      <c r="AG70">
        <v>31.145553495231589</v>
      </c>
      <c r="AH70">
        <v>77.149280712354454</v>
      </c>
      <c r="AI70">
        <v>7.2042010525401654</v>
      </c>
      <c r="AJ70">
        <v>0</v>
      </c>
      <c r="AK70">
        <v>29.450029918666456</v>
      </c>
      <c r="AL70">
        <v>60.163553818416524</v>
      </c>
      <c r="AM70">
        <v>0</v>
      </c>
      <c r="AN70">
        <v>6.2645854304707399E-2</v>
      </c>
      <c r="AO70">
        <v>1.8669509207999999</v>
      </c>
      <c r="AP70">
        <v>3.2537401851698422</v>
      </c>
      <c r="AQ70">
        <v>0</v>
      </c>
      <c r="AR70">
        <v>14.722945789311588</v>
      </c>
      <c r="AS70">
        <v>16.25417294427341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3.9697792798507461</v>
      </c>
      <c r="AZ70">
        <v>4.6978985714285706</v>
      </c>
      <c r="BA70">
        <v>3.2109886799999998</v>
      </c>
      <c r="BB70">
        <v>2.6323822906976742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809.87852903666806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137.12959488921712</v>
      </c>
      <c r="L71">
        <v>4.9999135471600242</v>
      </c>
      <c r="M71">
        <v>63.731798347338319</v>
      </c>
      <c r="N71">
        <v>52.859321693976923</v>
      </c>
      <c r="O71">
        <v>73.888121287588618</v>
      </c>
      <c r="P71">
        <v>31.1149974694025</v>
      </c>
      <c r="Q71">
        <v>5.7808937023712179</v>
      </c>
      <c r="R71">
        <v>6.7513749039200608</v>
      </c>
      <c r="S71">
        <v>6.7516813636363642</v>
      </c>
      <c r="T71">
        <v>0.8291292545454545</v>
      </c>
      <c r="U71">
        <v>39.88823495575221</v>
      </c>
      <c r="V71">
        <v>4.9075297479091988</v>
      </c>
      <c r="W71">
        <v>13.621234191926346</v>
      </c>
      <c r="X71">
        <v>36.190539078934307</v>
      </c>
      <c r="Y71">
        <v>0</v>
      </c>
      <c r="Z71">
        <v>2.7604329608181808</v>
      </c>
      <c r="AA71">
        <v>17.844819364556965</v>
      </c>
      <c r="AB71">
        <v>20.851151990675717</v>
      </c>
      <c r="AC71">
        <v>14.951807135743055</v>
      </c>
      <c r="AD71">
        <v>18.680548818927058</v>
      </c>
      <c r="AE71">
        <v>25.399081376339986</v>
      </c>
      <c r="AF71">
        <v>0</v>
      </c>
      <c r="AG71">
        <v>31.145553495231589</v>
      </c>
      <c r="AH71">
        <v>77.149280712354454</v>
      </c>
      <c r="AI71">
        <v>7.8591281780474924</v>
      </c>
      <c r="AJ71">
        <v>0</v>
      </c>
      <c r="AK71">
        <v>29.450029918666456</v>
      </c>
      <c r="AL71">
        <v>60.163553818416524</v>
      </c>
      <c r="AM71">
        <v>0</v>
      </c>
      <c r="AN71">
        <v>6.2645854304707399E-2</v>
      </c>
      <c r="AO71">
        <v>2.0536460567999999</v>
      </c>
      <c r="AP71">
        <v>3.2537401851698422</v>
      </c>
      <c r="AQ71">
        <v>0</v>
      </c>
      <c r="AR71">
        <v>14.722945789311588</v>
      </c>
      <c r="AS71">
        <v>16.25417294427341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3.9697792798507461</v>
      </c>
      <c r="AZ71">
        <v>4.6978985714285706</v>
      </c>
      <c r="BA71">
        <v>3.2109886799999998</v>
      </c>
      <c r="BB71">
        <v>2.6323822906976742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835.55795185529269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137.12959488921712</v>
      </c>
      <c r="L72">
        <v>4.9999135471600242</v>
      </c>
      <c r="M72">
        <v>63.731798347338319</v>
      </c>
      <c r="N72">
        <v>52.859321693976923</v>
      </c>
      <c r="O72">
        <v>73.888121287588618</v>
      </c>
      <c r="P72">
        <v>31.1149974694025</v>
      </c>
      <c r="Q72">
        <v>5.7808937023712179</v>
      </c>
      <c r="R72">
        <v>6.7513749039200608</v>
      </c>
      <c r="S72">
        <v>6.7516813636363642</v>
      </c>
      <c r="T72">
        <v>0.8291292545454545</v>
      </c>
      <c r="U72">
        <v>39.88823495575221</v>
      </c>
      <c r="V72">
        <v>5.4697021693461947</v>
      </c>
      <c r="W72">
        <v>13.621234191926346</v>
      </c>
      <c r="X72">
        <v>41.85486384279789</v>
      </c>
      <c r="Y72">
        <v>0</v>
      </c>
      <c r="Z72">
        <v>2.7604329608181808</v>
      </c>
      <c r="AA72">
        <v>17.844819364556965</v>
      </c>
      <c r="AB72">
        <v>20.851151990675717</v>
      </c>
      <c r="AC72">
        <v>14.951807135743055</v>
      </c>
      <c r="AD72">
        <v>18.680548818927058</v>
      </c>
      <c r="AE72">
        <v>25.399081376339986</v>
      </c>
      <c r="AF72">
        <v>0</v>
      </c>
      <c r="AG72">
        <v>31.145553495231589</v>
      </c>
      <c r="AH72">
        <v>77.149280712354454</v>
      </c>
      <c r="AI72">
        <v>7.8591281780474924</v>
      </c>
      <c r="AJ72">
        <v>0</v>
      </c>
      <c r="AK72">
        <v>29.450029918666456</v>
      </c>
      <c r="AL72">
        <v>60.163553818416524</v>
      </c>
      <c r="AM72">
        <v>0</v>
      </c>
      <c r="AN72">
        <v>6.2645854304707399E-2</v>
      </c>
      <c r="AO72">
        <v>2.0536460567999999</v>
      </c>
      <c r="AP72">
        <v>3.2537401851698422</v>
      </c>
      <c r="AQ72">
        <v>0</v>
      </c>
      <c r="AR72">
        <v>14.722945789311588</v>
      </c>
      <c r="AS72">
        <v>16.25417294427341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3.9697792798507461</v>
      </c>
      <c r="AZ72">
        <v>4.6978985714285706</v>
      </c>
      <c r="BA72">
        <v>3.2109886799999998</v>
      </c>
      <c r="BB72">
        <v>2.6323822906976742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841.78444904059324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137.13916476854908</v>
      </c>
      <c r="L73">
        <v>5.9998962565920291</v>
      </c>
      <c r="M73">
        <v>63.731798347338319</v>
      </c>
      <c r="N73">
        <v>52.859321693976923</v>
      </c>
      <c r="O73">
        <v>73.888121287588618</v>
      </c>
      <c r="P73">
        <v>31.1149974694025</v>
      </c>
      <c r="Q73">
        <v>9.6082814495641333</v>
      </c>
      <c r="R73">
        <v>9.177047917861799</v>
      </c>
      <c r="S73">
        <v>10.849704198473283</v>
      </c>
      <c r="T73">
        <v>1.4684578363636365</v>
      </c>
      <c r="U73">
        <v>39.88823495575221</v>
      </c>
      <c r="V73">
        <v>5.4697021693461947</v>
      </c>
      <c r="W73">
        <v>14.130178571428571</v>
      </c>
      <c r="X73">
        <v>41.85486384279789</v>
      </c>
      <c r="Y73">
        <v>0</v>
      </c>
      <c r="Z73">
        <v>2.7604329608181808</v>
      </c>
      <c r="AA73">
        <v>17.844819364556965</v>
      </c>
      <c r="AB73">
        <v>20.851151990675717</v>
      </c>
      <c r="AC73">
        <v>14.951807135743055</v>
      </c>
      <c r="AD73">
        <v>18.680548818927058</v>
      </c>
      <c r="AE73">
        <v>25.399081376339986</v>
      </c>
      <c r="AF73">
        <v>0</v>
      </c>
      <c r="AG73">
        <v>31.145553495231589</v>
      </c>
      <c r="AH73">
        <v>77.149280712354454</v>
      </c>
      <c r="AI73">
        <v>7.2042010525401654</v>
      </c>
      <c r="AJ73">
        <v>0</v>
      </c>
      <c r="AK73">
        <v>29.450029918666456</v>
      </c>
      <c r="AL73">
        <v>60.163553818416524</v>
      </c>
      <c r="AM73">
        <v>0</v>
      </c>
      <c r="AN73">
        <v>6.2645854304707399E-2</v>
      </c>
      <c r="AO73">
        <v>2.0536460567999999</v>
      </c>
      <c r="AP73">
        <v>3.2537401851698422</v>
      </c>
      <c r="AQ73">
        <v>0</v>
      </c>
      <c r="AR73">
        <v>14.722945789311588</v>
      </c>
      <c r="AS73">
        <v>16.25417294427341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3.9697792798507461</v>
      </c>
      <c r="AZ73">
        <v>4.6978985714285706</v>
      </c>
      <c r="BA73">
        <v>3.2109886799999998</v>
      </c>
      <c r="BB73">
        <v>2.6323822906976742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853.63843106114166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137.13916476854908</v>
      </c>
      <c r="L74">
        <v>5.9998962565920291</v>
      </c>
      <c r="M74">
        <v>63.731798347338319</v>
      </c>
      <c r="N74">
        <v>52.859321693976923</v>
      </c>
      <c r="O74">
        <v>73.888121287588618</v>
      </c>
      <c r="P74">
        <v>31.1149974694025</v>
      </c>
      <c r="Q74">
        <v>9.6082814495641333</v>
      </c>
      <c r="R74">
        <v>9.3322053271327778</v>
      </c>
      <c r="S74">
        <v>11.751755692695212</v>
      </c>
      <c r="T74">
        <v>1.4684578363636365</v>
      </c>
      <c r="U74">
        <v>39.88823495575221</v>
      </c>
      <c r="V74">
        <v>5.4697021693461947</v>
      </c>
      <c r="W74">
        <v>14.130178571428571</v>
      </c>
      <c r="X74">
        <v>41.85486384279789</v>
      </c>
      <c r="Y74">
        <v>0</v>
      </c>
      <c r="Z74">
        <v>2.7604329608181808</v>
      </c>
      <c r="AA74">
        <v>17.844819364556965</v>
      </c>
      <c r="AB74">
        <v>20.851151990675717</v>
      </c>
      <c r="AC74">
        <v>14.951807135743055</v>
      </c>
      <c r="AD74">
        <v>18.680548818927058</v>
      </c>
      <c r="AE74">
        <v>25.399081376339986</v>
      </c>
      <c r="AF74">
        <v>0</v>
      </c>
      <c r="AG74">
        <v>31.145553495231589</v>
      </c>
      <c r="AH74">
        <v>77.149280712354454</v>
      </c>
      <c r="AI74">
        <v>7.2042010525401654</v>
      </c>
      <c r="AJ74">
        <v>0</v>
      </c>
      <c r="AK74">
        <v>29.450029918666456</v>
      </c>
      <c r="AL74">
        <v>60.163553818416524</v>
      </c>
      <c r="AM74">
        <v>0</v>
      </c>
      <c r="AN74">
        <v>6.2645854304707399E-2</v>
      </c>
      <c r="AO74">
        <v>2.0536460567999999</v>
      </c>
      <c r="AP74">
        <v>3.2537401851698422</v>
      </c>
      <c r="AQ74">
        <v>0</v>
      </c>
      <c r="AR74">
        <v>14.722945789311588</v>
      </c>
      <c r="AS74">
        <v>16.25417294427341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3.9697792798507461</v>
      </c>
      <c r="AZ74">
        <v>4.6978985714285706</v>
      </c>
      <c r="BA74">
        <v>3.2109886799999998</v>
      </c>
      <c r="BB74">
        <v>2.6323822906976742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854.69563996463467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191.28811252397662</v>
      </c>
      <c r="L75">
        <v>5.7800037713689161</v>
      </c>
      <c r="M75">
        <v>63.731798347338319</v>
      </c>
      <c r="N75">
        <v>52.859321693976923</v>
      </c>
      <c r="O75">
        <v>73.888121287588618</v>
      </c>
      <c r="P75">
        <v>31.1149974694025</v>
      </c>
      <c r="Q75">
        <v>9.6082814495641333</v>
      </c>
      <c r="R75">
        <v>9.3322053271327778</v>
      </c>
      <c r="S75">
        <v>11.751755692695212</v>
      </c>
      <c r="T75">
        <v>1.4684578363636365</v>
      </c>
      <c r="U75">
        <v>39.88823495575221</v>
      </c>
      <c r="V75">
        <v>5.4786167795648062</v>
      </c>
      <c r="W75">
        <v>12.879484550790069</v>
      </c>
      <c r="X75">
        <v>57.728223440325316</v>
      </c>
      <c r="Y75">
        <v>0</v>
      </c>
      <c r="Z75">
        <v>2.7604329608181808</v>
      </c>
      <c r="AA75">
        <v>17.844819364556965</v>
      </c>
      <c r="AB75">
        <v>20.851151990675717</v>
      </c>
      <c r="AC75">
        <v>14.951807135743055</v>
      </c>
      <c r="AD75">
        <v>18.680548818927058</v>
      </c>
      <c r="AE75">
        <v>25.399081376339986</v>
      </c>
      <c r="AF75">
        <v>0</v>
      </c>
      <c r="AG75">
        <v>31.145553495231589</v>
      </c>
      <c r="AH75">
        <v>77.149280712354454</v>
      </c>
      <c r="AI75">
        <v>7.8591281780474924</v>
      </c>
      <c r="AJ75">
        <v>0</v>
      </c>
      <c r="AK75">
        <v>29.450029918666456</v>
      </c>
      <c r="AL75">
        <v>60.163553818416524</v>
      </c>
      <c r="AM75">
        <v>0</v>
      </c>
      <c r="AN75">
        <v>6.2645854304707399E-2</v>
      </c>
      <c r="AO75">
        <v>1.8669509207999999</v>
      </c>
      <c r="AP75">
        <v>3.2537401851698422</v>
      </c>
      <c r="AQ75">
        <v>0</v>
      </c>
      <c r="AR75">
        <v>14.722945789311588</v>
      </c>
      <c r="AS75">
        <v>16.25417294427341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3.9697792798507461</v>
      </c>
      <c r="AZ75">
        <v>4.6978985714285706</v>
      </c>
      <c r="BA75">
        <v>3.2109886799999998</v>
      </c>
      <c r="BB75">
        <v>2.6323822906976742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923.72450741145417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175.98771514015039</v>
      </c>
      <c r="L76">
        <v>5.9998962565920291</v>
      </c>
      <c r="M76">
        <v>63.731798347338319</v>
      </c>
      <c r="N76">
        <v>52.859321693976923</v>
      </c>
      <c r="O76">
        <v>73.888121287588618</v>
      </c>
      <c r="P76">
        <v>31.1149974694025</v>
      </c>
      <c r="Q76">
        <v>9.6073663734177206</v>
      </c>
      <c r="R76">
        <v>9.3308485517993454</v>
      </c>
      <c r="S76">
        <v>11.742830091801881</v>
      </c>
      <c r="T76">
        <v>1.4684578363636365</v>
      </c>
      <c r="U76">
        <v>39.88823495575221</v>
      </c>
      <c r="V76">
        <v>5.4701470666131629</v>
      </c>
      <c r="W76">
        <v>12.879484550790069</v>
      </c>
      <c r="X76">
        <v>59.952561210637128</v>
      </c>
      <c r="Y76">
        <v>0</v>
      </c>
      <c r="Z76">
        <v>5.5208659216363616</v>
      </c>
      <c r="AA76">
        <v>17.844819364556965</v>
      </c>
      <c r="AB76">
        <v>20.851151990675717</v>
      </c>
      <c r="AC76">
        <v>14.951807135743055</v>
      </c>
      <c r="AD76">
        <v>18.680548818927058</v>
      </c>
      <c r="AE76">
        <v>25.399081376339986</v>
      </c>
      <c r="AF76">
        <v>0</v>
      </c>
      <c r="AG76">
        <v>31.145553495231589</v>
      </c>
      <c r="AH76">
        <v>77.149280712354454</v>
      </c>
      <c r="AI76">
        <v>34.056222995525651</v>
      </c>
      <c r="AJ76">
        <v>0</v>
      </c>
      <c r="AK76">
        <v>29.450029918666456</v>
      </c>
      <c r="AL76">
        <v>60.163553818416524</v>
      </c>
      <c r="AM76">
        <v>2.6530843927210874</v>
      </c>
      <c r="AN76">
        <v>6.2645854304707399E-2</v>
      </c>
      <c r="AO76">
        <v>1.7424873504000002</v>
      </c>
      <c r="AP76">
        <v>3.2537401851698422</v>
      </c>
      <c r="AQ76">
        <v>0</v>
      </c>
      <c r="AR76">
        <v>14.722945789311588</v>
      </c>
      <c r="AS76">
        <v>16.25417294427341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3.9697792798507461</v>
      </c>
      <c r="AZ76">
        <v>4.6978985714285706</v>
      </c>
      <c r="BA76">
        <v>3.2109886799999998</v>
      </c>
      <c r="BB76">
        <v>2.6323822906976742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942.33482171845537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173.50753472424751</v>
      </c>
      <c r="L77">
        <v>5.9998962565920291</v>
      </c>
      <c r="M77">
        <v>63.731798347338319</v>
      </c>
      <c r="N77">
        <v>52.859321693976923</v>
      </c>
      <c r="O77">
        <v>73.888121287588618</v>
      </c>
      <c r="P77">
        <v>31.1149974694025</v>
      </c>
      <c r="Q77">
        <v>9.6078163171415234</v>
      </c>
      <c r="R77">
        <v>9.3295112207602333</v>
      </c>
      <c r="S77">
        <v>11.742569919323858</v>
      </c>
      <c r="T77">
        <v>1.4684578363636365</v>
      </c>
      <c r="U77">
        <v>39.88823495575221</v>
      </c>
      <c r="V77">
        <v>5.4701470666131629</v>
      </c>
      <c r="W77">
        <v>13.621550520731708</v>
      </c>
      <c r="X77">
        <v>62.778952102365665</v>
      </c>
      <c r="Y77">
        <v>0</v>
      </c>
      <c r="Z77">
        <v>2.7604329608181808</v>
      </c>
      <c r="AA77">
        <v>17.844819364556965</v>
      </c>
      <c r="AB77">
        <v>20.851151990675717</v>
      </c>
      <c r="AC77">
        <v>14.951807135743055</v>
      </c>
      <c r="AD77">
        <v>18.680548818927058</v>
      </c>
      <c r="AE77">
        <v>25.399081376339986</v>
      </c>
      <c r="AF77">
        <v>0</v>
      </c>
      <c r="AG77">
        <v>31.145553495231589</v>
      </c>
      <c r="AH77">
        <v>77.149280712354454</v>
      </c>
      <c r="AI77">
        <v>34.056222995525651</v>
      </c>
      <c r="AJ77">
        <v>0</v>
      </c>
      <c r="AK77">
        <v>29.450029918666456</v>
      </c>
      <c r="AL77">
        <v>60.163553818416524</v>
      </c>
      <c r="AM77">
        <v>4.8299733748456903</v>
      </c>
      <c r="AN77">
        <v>6.2645854304707399E-2</v>
      </c>
      <c r="AO77">
        <v>1.4935606487999999</v>
      </c>
      <c r="AP77">
        <v>3.2537401851698422</v>
      </c>
      <c r="AQ77">
        <v>0</v>
      </c>
      <c r="AR77">
        <v>14.722945789311588</v>
      </c>
      <c r="AS77">
        <v>16.25417294427341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3.9697792798507461</v>
      </c>
      <c r="AZ77">
        <v>4.6978985714285706</v>
      </c>
      <c r="BA77">
        <v>3.2109886799999998</v>
      </c>
      <c r="BB77">
        <v>2.6323822906976742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942.58947992413573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183.14682731242559</v>
      </c>
      <c r="L78">
        <v>5.9998962565920291</v>
      </c>
      <c r="M78">
        <v>63.731798347338319</v>
      </c>
      <c r="N78">
        <v>52.859321693976923</v>
      </c>
      <c r="O78">
        <v>73.888121287588618</v>
      </c>
      <c r="P78">
        <v>31.1149974694025</v>
      </c>
      <c r="Q78">
        <v>9.6078163171415234</v>
      </c>
      <c r="R78">
        <v>9.3295112207602333</v>
      </c>
      <c r="S78">
        <v>11.742569919323858</v>
      </c>
      <c r="T78">
        <v>1.4684578363636365</v>
      </c>
      <c r="U78">
        <v>39.88823495575221</v>
      </c>
      <c r="V78">
        <v>5.4701470666131629</v>
      </c>
      <c r="W78">
        <v>13.621857347406515</v>
      </c>
      <c r="X78">
        <v>62.778952102365665</v>
      </c>
      <c r="Y78">
        <v>0</v>
      </c>
      <c r="Z78">
        <v>8.3232082466363622</v>
      </c>
      <c r="AA78">
        <v>17.844819364556965</v>
      </c>
      <c r="AB78">
        <v>21.526492871802994</v>
      </c>
      <c r="AC78">
        <v>14.951807135743055</v>
      </c>
      <c r="AD78">
        <v>19.053970766205936</v>
      </c>
      <c r="AE78">
        <v>25.399081376339986</v>
      </c>
      <c r="AF78">
        <v>0</v>
      </c>
      <c r="AG78">
        <v>31.145553495231589</v>
      </c>
      <c r="AH78">
        <v>78.033034243432709</v>
      </c>
      <c r="AI78">
        <v>34.056222995525651</v>
      </c>
      <c r="AJ78">
        <v>0</v>
      </c>
      <c r="AK78">
        <v>29.450029918666456</v>
      </c>
      <c r="AL78">
        <v>60.163553818416524</v>
      </c>
      <c r="AM78">
        <v>8.081701748082855</v>
      </c>
      <c r="AN78">
        <v>6.2645854304707399E-2</v>
      </c>
      <c r="AO78">
        <v>1.4935606487999999</v>
      </c>
      <c r="AP78">
        <v>3.2537401851698422</v>
      </c>
      <c r="AQ78">
        <v>0</v>
      </c>
      <c r="AR78">
        <v>14.722945789311588</v>
      </c>
      <c r="AS78">
        <v>16.9314301502848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4.0378921953601949</v>
      </c>
      <c r="AZ78">
        <v>4.6978985714285706</v>
      </c>
      <c r="BA78">
        <v>3.3</v>
      </c>
      <c r="BB78">
        <v>2.6323822906976742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963.81048079904906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187.83679099435668</v>
      </c>
      <c r="L79">
        <v>4.0300806408528178</v>
      </c>
      <c r="M79">
        <v>63.727158539375132</v>
      </c>
      <c r="N79">
        <v>52.864357378378372</v>
      </c>
      <c r="O79">
        <v>73.887744614443477</v>
      </c>
      <c r="P79">
        <v>31.112582136499757</v>
      </c>
      <c r="Q79">
        <v>8.9260156428219037</v>
      </c>
      <c r="R79">
        <v>9.3289968263954588</v>
      </c>
      <c r="S79">
        <v>11.741719908102027</v>
      </c>
      <c r="T79">
        <v>1.4192618859060402</v>
      </c>
      <c r="U79">
        <v>39.88823495575221</v>
      </c>
      <c r="V79">
        <v>5.4701470666131629</v>
      </c>
      <c r="W79">
        <v>13.61971902660944</v>
      </c>
      <c r="X79">
        <v>62.778952102365665</v>
      </c>
      <c r="Y79">
        <v>0</v>
      </c>
      <c r="Z79">
        <v>8.3232082466363622</v>
      </c>
      <c r="AA79">
        <v>17.844819364556965</v>
      </c>
      <c r="AB79">
        <v>21.526492871802994</v>
      </c>
      <c r="AC79">
        <v>14.951807135743055</v>
      </c>
      <c r="AD79">
        <v>19.053970766205936</v>
      </c>
      <c r="AE79">
        <v>25.399081376339986</v>
      </c>
      <c r="AF79">
        <v>0</v>
      </c>
      <c r="AG79">
        <v>31.145553495231589</v>
      </c>
      <c r="AH79">
        <v>78.033034243432709</v>
      </c>
      <c r="AI79">
        <v>34.056222995525651</v>
      </c>
      <c r="AJ79">
        <v>0</v>
      </c>
      <c r="AK79">
        <v>29.450029918666456</v>
      </c>
      <c r="AL79">
        <v>60.163553818416524</v>
      </c>
      <c r="AM79">
        <v>8.081701748082855</v>
      </c>
      <c r="AN79">
        <v>6.2645854304707399E-2</v>
      </c>
      <c r="AO79">
        <v>1.4935606487999999</v>
      </c>
      <c r="AP79">
        <v>3.2537401851698422</v>
      </c>
      <c r="AQ79">
        <v>0</v>
      </c>
      <c r="AR79">
        <v>14.722945789311588</v>
      </c>
      <c r="AS79">
        <v>16.9314301502848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4.0378921953601949</v>
      </c>
      <c r="AZ79">
        <v>4.6978985714285706</v>
      </c>
      <c r="BA79">
        <v>3.3</v>
      </c>
      <c r="BB79">
        <v>2.4522192441860464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965.61357033795889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287.63915931157578</v>
      </c>
      <c r="L80">
        <v>5.7799547359896621</v>
      </c>
      <c r="M80">
        <v>63.727158539375132</v>
      </c>
      <c r="N80">
        <v>52.864357378378372</v>
      </c>
      <c r="O80">
        <v>73.887744614443477</v>
      </c>
      <c r="P80">
        <v>31.112582136499757</v>
      </c>
      <c r="Q80">
        <v>8.9260156428219037</v>
      </c>
      <c r="R80">
        <v>9.3289968263954588</v>
      </c>
      <c r="S80">
        <v>11.741719908102027</v>
      </c>
      <c r="T80">
        <v>1.4192618859060402</v>
      </c>
      <c r="U80">
        <v>39.88823495575221</v>
      </c>
      <c r="V80">
        <v>5.4701470666131629</v>
      </c>
      <c r="W80">
        <v>13.618970403935501</v>
      </c>
      <c r="X80">
        <v>62.778952102365665</v>
      </c>
      <c r="Y80">
        <v>0</v>
      </c>
      <c r="Z80">
        <v>8.3232082466363622</v>
      </c>
      <c r="AA80">
        <v>17.844819364556965</v>
      </c>
      <c r="AB80">
        <v>21.526492871802994</v>
      </c>
      <c r="AC80">
        <v>14.951807135743055</v>
      </c>
      <c r="AD80">
        <v>19.053970766205936</v>
      </c>
      <c r="AE80">
        <v>25.399081376339986</v>
      </c>
      <c r="AF80">
        <v>0</v>
      </c>
      <c r="AG80">
        <v>31.145553495231589</v>
      </c>
      <c r="AH80">
        <v>78.033034243432709</v>
      </c>
      <c r="AI80">
        <v>34.056222995525651</v>
      </c>
      <c r="AJ80">
        <v>0</v>
      </c>
      <c r="AK80">
        <v>29.450029918666456</v>
      </c>
      <c r="AL80">
        <v>60.163553818416524</v>
      </c>
      <c r="AM80">
        <v>8.081701748082855</v>
      </c>
      <c r="AN80">
        <v>6.2645854304707399E-2</v>
      </c>
      <c r="AO80">
        <v>1.4935606487999999</v>
      </c>
      <c r="AP80">
        <v>3.2537401851698422</v>
      </c>
      <c r="AQ80">
        <v>0</v>
      </c>
      <c r="AR80">
        <v>14.722945789311588</v>
      </c>
      <c r="AS80">
        <v>16.9314301502848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4.0378921953601949</v>
      </c>
      <c r="AZ80">
        <v>4.6978985714285706</v>
      </c>
      <c r="BA80">
        <v>3.3</v>
      </c>
      <c r="BB80">
        <v>2.4522192441860464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1067.165064127641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337.369736560668</v>
      </c>
      <c r="L81">
        <v>5.7799680159493523</v>
      </c>
      <c r="M81">
        <v>63.727158539375132</v>
      </c>
      <c r="N81">
        <v>52.864357378378372</v>
      </c>
      <c r="O81">
        <v>73.887744614443477</v>
      </c>
      <c r="P81">
        <v>31.112582136499757</v>
      </c>
      <c r="Q81">
        <v>8.9260156428219037</v>
      </c>
      <c r="R81">
        <v>9.3289968263954588</v>
      </c>
      <c r="S81">
        <v>11.741719908102027</v>
      </c>
      <c r="T81">
        <v>1.4192618859060402</v>
      </c>
      <c r="U81">
        <v>39.88823495575221</v>
      </c>
      <c r="V81">
        <v>5.4701470666131629</v>
      </c>
      <c r="W81">
        <v>13.618970403935501</v>
      </c>
      <c r="X81">
        <v>62.778952102365665</v>
      </c>
      <c r="Y81">
        <v>0</v>
      </c>
      <c r="Z81">
        <v>8.3232082466363622</v>
      </c>
      <c r="AA81">
        <v>17.844819364556965</v>
      </c>
      <c r="AB81">
        <v>21.526492871802994</v>
      </c>
      <c r="AC81">
        <v>14.951807135743055</v>
      </c>
      <c r="AD81">
        <v>19.053970766205936</v>
      </c>
      <c r="AE81">
        <v>25.399081376339986</v>
      </c>
      <c r="AF81">
        <v>0</v>
      </c>
      <c r="AG81">
        <v>31.145553495231589</v>
      </c>
      <c r="AH81">
        <v>78.033034243432709</v>
      </c>
      <c r="AI81">
        <v>34.056222995525651</v>
      </c>
      <c r="AJ81">
        <v>0</v>
      </c>
      <c r="AK81">
        <v>29.450029918666456</v>
      </c>
      <c r="AL81">
        <v>57.080171060413079</v>
      </c>
      <c r="AM81">
        <v>8.081701748082855</v>
      </c>
      <c r="AN81">
        <v>6.2645854304707399E-2</v>
      </c>
      <c r="AO81">
        <v>1.4935606487999999</v>
      </c>
      <c r="AP81">
        <v>3.2537401851698422</v>
      </c>
      <c r="AQ81">
        <v>0</v>
      </c>
      <c r="AR81">
        <v>14.722945789311588</v>
      </c>
      <c r="AS81">
        <v>16.9314301502848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4.0378921953601949</v>
      </c>
      <c r="AZ81">
        <v>4.6978985714285706</v>
      </c>
      <c r="BA81">
        <v>3.3</v>
      </c>
      <c r="BB81">
        <v>2.4522192441860464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1113.8122718986895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358.83575665212953</v>
      </c>
      <c r="L82">
        <v>17.439996402269212</v>
      </c>
      <c r="M82">
        <v>63.727158539375132</v>
      </c>
      <c r="N82">
        <v>52.864357378378372</v>
      </c>
      <c r="O82">
        <v>73.887744614443477</v>
      </c>
      <c r="P82">
        <v>31.112582136499757</v>
      </c>
      <c r="Q82">
        <v>8.9260156428219037</v>
      </c>
      <c r="R82">
        <v>9.3289968263954588</v>
      </c>
      <c r="S82">
        <v>11.741719908102027</v>
      </c>
      <c r="T82">
        <v>1.4192618859060402</v>
      </c>
      <c r="U82">
        <v>39.88823495575221</v>
      </c>
      <c r="V82">
        <v>5.4701470666131629</v>
      </c>
      <c r="W82">
        <v>13.623985554313098</v>
      </c>
      <c r="X82">
        <v>62.778952102365665</v>
      </c>
      <c r="Y82">
        <v>0</v>
      </c>
      <c r="Z82">
        <v>8.3232082466363622</v>
      </c>
      <c r="AA82">
        <v>17.844819364556965</v>
      </c>
      <c r="AB82">
        <v>21.526492871802994</v>
      </c>
      <c r="AC82">
        <v>14.951807135743055</v>
      </c>
      <c r="AD82">
        <v>19.053970766205936</v>
      </c>
      <c r="AE82">
        <v>25.399081376339986</v>
      </c>
      <c r="AF82">
        <v>0</v>
      </c>
      <c r="AG82">
        <v>31.145553495231589</v>
      </c>
      <c r="AH82">
        <v>78.033034243432709</v>
      </c>
      <c r="AI82">
        <v>9.8239104452226638</v>
      </c>
      <c r="AJ82">
        <v>0</v>
      </c>
      <c r="AK82">
        <v>29.450029918666456</v>
      </c>
      <c r="AL82">
        <v>57.080171060413079</v>
      </c>
      <c r="AM82">
        <v>8.081701748082855</v>
      </c>
      <c r="AN82">
        <v>6.2645854304707399E-2</v>
      </c>
      <c r="AO82">
        <v>1.4935606487999999</v>
      </c>
      <c r="AP82">
        <v>3.2537401851698422</v>
      </c>
      <c r="AQ82">
        <v>0</v>
      </c>
      <c r="AR82">
        <v>14.722945789311588</v>
      </c>
      <c r="AS82">
        <v>16.9314301502848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4.0378921953601949</v>
      </c>
      <c r="AZ82">
        <v>4.6978985714285706</v>
      </c>
      <c r="BA82">
        <v>3.3</v>
      </c>
      <c r="BB82">
        <v>2.4522192441860464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1122.7110229765456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335.14890474153231</v>
      </c>
      <c r="L83">
        <v>17.439996402269212</v>
      </c>
      <c r="M83">
        <v>63.727158539375132</v>
      </c>
      <c r="N83">
        <v>52.864357378378372</v>
      </c>
      <c r="O83">
        <v>73.887744614443477</v>
      </c>
      <c r="P83">
        <v>31.112582136499757</v>
      </c>
      <c r="Q83">
        <v>8.9260156428219037</v>
      </c>
      <c r="R83">
        <v>9.3289968263954588</v>
      </c>
      <c r="S83">
        <v>11.741719908102027</v>
      </c>
      <c r="T83">
        <v>1.4192618859060402</v>
      </c>
      <c r="U83">
        <v>39.88823495575221</v>
      </c>
      <c r="V83">
        <v>5.4701470666131629</v>
      </c>
      <c r="W83">
        <v>13.623985554313098</v>
      </c>
      <c r="X83">
        <v>62.778952102365665</v>
      </c>
      <c r="Y83">
        <v>0</v>
      </c>
      <c r="Z83">
        <v>8.3232082466363622</v>
      </c>
      <c r="AA83">
        <v>17.844819364556965</v>
      </c>
      <c r="AB83">
        <v>21.526492871802994</v>
      </c>
      <c r="AC83">
        <v>14.951807135743055</v>
      </c>
      <c r="AD83">
        <v>19.053970766205936</v>
      </c>
      <c r="AE83">
        <v>25.399081376339986</v>
      </c>
      <c r="AF83">
        <v>0</v>
      </c>
      <c r="AG83">
        <v>31.145553495231589</v>
      </c>
      <c r="AH83">
        <v>78.033034243432709</v>
      </c>
      <c r="AI83">
        <v>9.8239104452226638</v>
      </c>
      <c r="AJ83">
        <v>0</v>
      </c>
      <c r="AK83">
        <v>29.450029918666456</v>
      </c>
      <c r="AL83">
        <v>57.080171060413079</v>
      </c>
      <c r="AM83">
        <v>8.081701748082855</v>
      </c>
      <c r="AN83">
        <v>6.2645854304707399E-2</v>
      </c>
      <c r="AO83">
        <v>1.3690975176</v>
      </c>
      <c r="AP83">
        <v>3.2537401851698422</v>
      </c>
      <c r="AQ83">
        <v>0</v>
      </c>
      <c r="AR83">
        <v>14.722945789311588</v>
      </c>
      <c r="AS83">
        <v>16.9314301502848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4.0378921953601949</v>
      </c>
      <c r="AZ83">
        <v>4.6978985714285706</v>
      </c>
      <c r="BA83">
        <v>3.3</v>
      </c>
      <c r="BB83">
        <v>2.4522192441860464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1098.8997079347482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335.14890474153231</v>
      </c>
      <c r="L84">
        <v>17.439996402269212</v>
      </c>
      <c r="M84">
        <v>63.727158539375132</v>
      </c>
      <c r="N84">
        <v>52.864357378378372</v>
      </c>
      <c r="O84">
        <v>73.887744614443477</v>
      </c>
      <c r="P84">
        <v>31.112582136499757</v>
      </c>
      <c r="Q84">
        <v>8.9260156428219037</v>
      </c>
      <c r="R84">
        <v>9.3289968263954588</v>
      </c>
      <c r="S84">
        <v>11.741719908102027</v>
      </c>
      <c r="T84">
        <v>1.4192618859060402</v>
      </c>
      <c r="U84">
        <v>39.88823495575221</v>
      </c>
      <c r="V84">
        <v>5.4701470666131629</v>
      </c>
      <c r="W84">
        <v>13.623985554313098</v>
      </c>
      <c r="X84">
        <v>62.778952102365665</v>
      </c>
      <c r="Y84">
        <v>0</v>
      </c>
      <c r="Z84">
        <v>8.3232082466363622</v>
      </c>
      <c r="AA84">
        <v>17.844819364556965</v>
      </c>
      <c r="AB84">
        <v>21.526492871802994</v>
      </c>
      <c r="AC84">
        <v>14.951807135743055</v>
      </c>
      <c r="AD84">
        <v>19.053970766205936</v>
      </c>
      <c r="AE84">
        <v>25.399081376339986</v>
      </c>
      <c r="AF84">
        <v>0</v>
      </c>
      <c r="AG84">
        <v>31.145553495231589</v>
      </c>
      <c r="AH84">
        <v>78.033034243432709</v>
      </c>
      <c r="AI84">
        <v>9.8239104452226638</v>
      </c>
      <c r="AJ84">
        <v>0</v>
      </c>
      <c r="AK84">
        <v>29.450029918666456</v>
      </c>
      <c r="AL84">
        <v>57.080171060413079</v>
      </c>
      <c r="AM84">
        <v>8.081701748082855</v>
      </c>
      <c r="AN84">
        <v>6.2645854304707399E-2</v>
      </c>
      <c r="AO84">
        <v>1.3690975176</v>
      </c>
      <c r="AP84">
        <v>3.2537401851698422</v>
      </c>
      <c r="AQ84">
        <v>0</v>
      </c>
      <c r="AR84">
        <v>14.722945789311588</v>
      </c>
      <c r="AS84">
        <v>16.9314301502848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4.0378921953601949</v>
      </c>
      <c r="AZ84">
        <v>4.6978985714285706</v>
      </c>
      <c r="BA84">
        <v>3.3</v>
      </c>
      <c r="BB84">
        <v>2.4522192441860464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1098.8997079347482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335.14890474153231</v>
      </c>
      <c r="L85">
        <v>17.439996402269212</v>
      </c>
      <c r="M85">
        <v>63.727158539375132</v>
      </c>
      <c r="N85">
        <v>52.864357378378372</v>
      </c>
      <c r="O85">
        <v>73.887744614443477</v>
      </c>
      <c r="P85">
        <v>31.112582136499757</v>
      </c>
      <c r="Q85">
        <v>8.9260156428219037</v>
      </c>
      <c r="R85">
        <v>9.3289968263954588</v>
      </c>
      <c r="S85">
        <v>11.741719908102027</v>
      </c>
      <c r="T85">
        <v>1.4192618859060402</v>
      </c>
      <c r="U85">
        <v>39.88823495575221</v>
      </c>
      <c r="V85">
        <v>5.4701470666131629</v>
      </c>
      <c r="W85">
        <v>13.623985554313098</v>
      </c>
      <c r="X85">
        <v>62.778952102365665</v>
      </c>
      <c r="Y85">
        <v>0</v>
      </c>
      <c r="Z85">
        <v>8.3232082466363622</v>
      </c>
      <c r="AA85">
        <v>17.844819364556965</v>
      </c>
      <c r="AB85">
        <v>21.526492871802994</v>
      </c>
      <c r="AC85">
        <v>14.951807135743055</v>
      </c>
      <c r="AD85">
        <v>19.053970766205936</v>
      </c>
      <c r="AE85">
        <v>25.399081376339986</v>
      </c>
      <c r="AF85">
        <v>0</v>
      </c>
      <c r="AG85">
        <v>31.145553495231589</v>
      </c>
      <c r="AH85">
        <v>78.033034243432709</v>
      </c>
      <c r="AI85">
        <v>9.8239104452226638</v>
      </c>
      <c r="AJ85">
        <v>0</v>
      </c>
      <c r="AK85">
        <v>29.450029918666456</v>
      </c>
      <c r="AL85">
        <v>57.080171060413079</v>
      </c>
      <c r="AM85">
        <v>8.081701748082855</v>
      </c>
      <c r="AN85">
        <v>6.2645854304707399E-2</v>
      </c>
      <c r="AO85">
        <v>1.3690975176</v>
      </c>
      <c r="AP85">
        <v>3.2537401851698422</v>
      </c>
      <c r="AQ85">
        <v>0</v>
      </c>
      <c r="AR85">
        <v>14.722945789311588</v>
      </c>
      <c r="AS85">
        <v>16.9314301502848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4.0378921953601949</v>
      </c>
      <c r="AZ85">
        <v>4.6978985714285706</v>
      </c>
      <c r="BA85">
        <v>3.3</v>
      </c>
      <c r="BB85">
        <v>2.4522192441860464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1098.8997079347482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335.14890474153231</v>
      </c>
      <c r="L86">
        <v>17.439996402269212</v>
      </c>
      <c r="M86">
        <v>31.836629942789799</v>
      </c>
      <c r="N86">
        <v>52.864357378378372</v>
      </c>
      <c r="O86">
        <v>73.887744614443477</v>
      </c>
      <c r="P86">
        <v>31.112582136499757</v>
      </c>
      <c r="Q86">
        <v>8.9260156428219037</v>
      </c>
      <c r="R86">
        <v>9.3289968263954588</v>
      </c>
      <c r="S86">
        <v>11.741719908102027</v>
      </c>
      <c r="T86">
        <v>1.4192618859060402</v>
      </c>
      <c r="U86">
        <v>39.88823495575221</v>
      </c>
      <c r="V86">
        <v>5.4701470666131629</v>
      </c>
      <c r="W86">
        <v>13.623985554313098</v>
      </c>
      <c r="X86">
        <v>62.778952102365665</v>
      </c>
      <c r="Y86">
        <v>0</v>
      </c>
      <c r="Z86">
        <v>1.3969802699999996</v>
      </c>
      <c r="AA86">
        <v>17.844819364556965</v>
      </c>
      <c r="AB86">
        <v>20.851151990675717</v>
      </c>
      <c r="AC86">
        <v>14.951807135743055</v>
      </c>
      <c r="AD86">
        <v>18.680548818927058</v>
      </c>
      <c r="AE86">
        <v>25.399081376339986</v>
      </c>
      <c r="AF86">
        <v>0</v>
      </c>
      <c r="AG86">
        <v>31.145553495231589</v>
      </c>
      <c r="AH86">
        <v>77.149280712354454</v>
      </c>
      <c r="AI86">
        <v>9.8239104452226638</v>
      </c>
      <c r="AJ86">
        <v>0</v>
      </c>
      <c r="AK86">
        <v>29.450029918666456</v>
      </c>
      <c r="AL86">
        <v>57.080171060413079</v>
      </c>
      <c r="AM86">
        <v>8.0653750940687807</v>
      </c>
      <c r="AN86">
        <v>6.2645854304707399E-2</v>
      </c>
      <c r="AO86">
        <v>1.3690975176</v>
      </c>
      <c r="AP86">
        <v>3.2537401851698422</v>
      </c>
      <c r="AQ86">
        <v>0</v>
      </c>
      <c r="AR86">
        <v>14.722945789311588</v>
      </c>
      <c r="AS86">
        <v>16.25417294427341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3.9697792798507461</v>
      </c>
      <c r="AZ86">
        <v>4.6978985714285706</v>
      </c>
      <c r="BA86">
        <v>3.2109886799999998</v>
      </c>
      <c r="BB86">
        <v>2.4522192441860464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1057.2997269065074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335.14890474153231</v>
      </c>
      <c r="L87">
        <v>17.439996402269212</v>
      </c>
      <c r="M87">
        <v>31.836629942789799</v>
      </c>
      <c r="N87">
        <v>52.864357378378372</v>
      </c>
      <c r="O87">
        <v>73.887744614443477</v>
      </c>
      <c r="P87">
        <v>31.112582136499757</v>
      </c>
      <c r="Q87">
        <v>8.9260156428219037</v>
      </c>
      <c r="R87">
        <v>9.3289968263954588</v>
      </c>
      <c r="S87">
        <v>11.741719908102027</v>
      </c>
      <c r="T87">
        <v>1.4192618859060402</v>
      </c>
      <c r="U87">
        <v>39.88823495575221</v>
      </c>
      <c r="V87">
        <v>5.4701470666131629</v>
      </c>
      <c r="W87">
        <v>13.623985554313098</v>
      </c>
      <c r="X87">
        <v>62.778952102365665</v>
      </c>
      <c r="Y87">
        <v>0</v>
      </c>
      <c r="Z87">
        <v>1.3969802699999996</v>
      </c>
      <c r="AA87">
        <v>17.844819364556965</v>
      </c>
      <c r="AB87">
        <v>20.851151990675717</v>
      </c>
      <c r="AC87">
        <v>14.951807135743055</v>
      </c>
      <c r="AD87">
        <v>18.680548818927058</v>
      </c>
      <c r="AE87">
        <v>25.399081376339986</v>
      </c>
      <c r="AF87">
        <v>0</v>
      </c>
      <c r="AG87">
        <v>31.145553495231589</v>
      </c>
      <c r="AH87">
        <v>77.149280712354454</v>
      </c>
      <c r="AI87">
        <v>9.8239104452226638</v>
      </c>
      <c r="AJ87">
        <v>0</v>
      </c>
      <c r="AK87">
        <v>29.450029918666456</v>
      </c>
      <c r="AL87">
        <v>57.080171060413079</v>
      </c>
      <c r="AM87">
        <v>8.0653750940687807</v>
      </c>
      <c r="AN87">
        <v>6.2645854304707399E-2</v>
      </c>
      <c r="AO87">
        <v>1.4935606487999999</v>
      </c>
      <c r="AP87">
        <v>2.3860762821872412</v>
      </c>
      <c r="AQ87">
        <v>0</v>
      </c>
      <c r="AR87">
        <v>14.722945789311588</v>
      </c>
      <c r="AS87">
        <v>16.25417294427341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3.9697792798507461</v>
      </c>
      <c r="AZ87">
        <v>4.6978985714285706</v>
      </c>
      <c r="BA87">
        <v>3.2109886799999998</v>
      </c>
      <c r="BB87">
        <v>2.4522192441860464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1056.5565261347247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335.14890474153231</v>
      </c>
      <c r="L88">
        <v>17.439996402269212</v>
      </c>
      <c r="M88">
        <v>31.836629942789799</v>
      </c>
      <c r="N88">
        <v>52.864357378378372</v>
      </c>
      <c r="O88">
        <v>73.887744614443477</v>
      </c>
      <c r="P88">
        <v>31.112582136499757</v>
      </c>
      <c r="Q88">
        <v>8.9260156428219037</v>
      </c>
      <c r="R88">
        <v>9.3289968263954588</v>
      </c>
      <c r="S88">
        <v>11.741719908102027</v>
      </c>
      <c r="T88">
        <v>1.4192618859060402</v>
      </c>
      <c r="U88">
        <v>39.88823495575221</v>
      </c>
      <c r="V88">
        <v>5.4701470666131629</v>
      </c>
      <c r="W88">
        <v>13.623985554313098</v>
      </c>
      <c r="X88">
        <v>62.778952102365665</v>
      </c>
      <c r="Y88">
        <v>0</v>
      </c>
      <c r="Z88">
        <v>1.3969802699999996</v>
      </c>
      <c r="AA88">
        <v>17.844819364556965</v>
      </c>
      <c r="AB88">
        <v>20.851151990675717</v>
      </c>
      <c r="AC88">
        <v>14.951807135743055</v>
      </c>
      <c r="AD88">
        <v>18.680548818927058</v>
      </c>
      <c r="AE88">
        <v>25.399081376339986</v>
      </c>
      <c r="AF88">
        <v>0</v>
      </c>
      <c r="AG88">
        <v>31.145553495231589</v>
      </c>
      <c r="AH88">
        <v>77.149280712354454</v>
      </c>
      <c r="AI88">
        <v>9.8239104452226638</v>
      </c>
      <c r="AJ88">
        <v>0</v>
      </c>
      <c r="AK88">
        <v>29.450029918666456</v>
      </c>
      <c r="AL88">
        <v>57.080171060413079</v>
      </c>
      <c r="AM88">
        <v>8.0653750940687807</v>
      </c>
      <c r="AN88">
        <v>6.2645854304707399E-2</v>
      </c>
      <c r="AO88">
        <v>1.4935606487999999</v>
      </c>
      <c r="AP88">
        <v>2.3860762821872412</v>
      </c>
      <c r="AQ88">
        <v>0</v>
      </c>
      <c r="AR88">
        <v>14.722945789311588</v>
      </c>
      <c r="AS88">
        <v>16.25417294427341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3.9697792798507461</v>
      </c>
      <c r="AZ88">
        <v>4.6978985714285706</v>
      </c>
      <c r="BA88">
        <v>3.2109886799999998</v>
      </c>
      <c r="BB88">
        <v>2.4522192441860464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1056.5565261347247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335.14890474153231</v>
      </c>
      <c r="L89">
        <v>17.439996402269212</v>
      </c>
      <c r="M89">
        <v>30.454077735215051</v>
      </c>
      <c r="N89">
        <v>52.864357378378372</v>
      </c>
      <c r="O89">
        <v>73.887744614443477</v>
      </c>
      <c r="P89">
        <v>31.112582136499757</v>
      </c>
      <c r="Q89">
        <v>8.9260156428219037</v>
      </c>
      <c r="R89">
        <v>9.3289968263954588</v>
      </c>
      <c r="S89">
        <v>11.741719908102027</v>
      </c>
      <c r="T89">
        <v>1.4192618859060402</v>
      </c>
      <c r="U89">
        <v>39.88823495575221</v>
      </c>
      <c r="V89">
        <v>5.4701470666131629</v>
      </c>
      <c r="W89">
        <v>13.623985554313098</v>
      </c>
      <c r="X89">
        <v>62.778952102365665</v>
      </c>
      <c r="Y89">
        <v>0</v>
      </c>
      <c r="Z89">
        <v>1.3969802699999996</v>
      </c>
      <c r="AA89">
        <v>17.844819364556965</v>
      </c>
      <c r="AB89">
        <v>20.851151990675717</v>
      </c>
      <c r="AC89">
        <v>14.951807135743055</v>
      </c>
      <c r="AD89">
        <v>18.680548818927058</v>
      </c>
      <c r="AE89">
        <v>25.399081376339986</v>
      </c>
      <c r="AF89">
        <v>0</v>
      </c>
      <c r="AG89">
        <v>31.145553495231589</v>
      </c>
      <c r="AH89">
        <v>77.149280712354454</v>
      </c>
      <c r="AI89">
        <v>9.8239104452226638</v>
      </c>
      <c r="AJ89">
        <v>0</v>
      </c>
      <c r="AK89">
        <v>29.450029918666456</v>
      </c>
      <c r="AL89">
        <v>57.080171060413079</v>
      </c>
      <c r="AM89">
        <v>8.0653750940687807</v>
      </c>
      <c r="AN89">
        <v>6.2645854304707399E-2</v>
      </c>
      <c r="AO89">
        <v>1.6802557848000002</v>
      </c>
      <c r="AP89">
        <v>2.3860762821872412</v>
      </c>
      <c r="AQ89">
        <v>0</v>
      </c>
      <c r="AR89">
        <v>14.722945789311588</v>
      </c>
      <c r="AS89">
        <v>16.25417294427341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3.9697792798507461</v>
      </c>
      <c r="AZ89">
        <v>4.6978985714285706</v>
      </c>
      <c r="BA89">
        <v>3.2109886799999998</v>
      </c>
      <c r="BB89">
        <v>2.4522192441860464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1055.36066906315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335.14890474153231</v>
      </c>
      <c r="L90">
        <v>17.439996402269212</v>
      </c>
      <c r="M90">
        <v>30.454077735215051</v>
      </c>
      <c r="N90">
        <v>52.864357378378372</v>
      </c>
      <c r="O90">
        <v>73.887744614443477</v>
      </c>
      <c r="P90">
        <v>31.112582136499757</v>
      </c>
      <c r="Q90">
        <v>8.9260156428219037</v>
      </c>
      <c r="R90">
        <v>9.3289968263954588</v>
      </c>
      <c r="S90">
        <v>11.741719908102027</v>
      </c>
      <c r="T90">
        <v>1.4192618859060402</v>
      </c>
      <c r="U90">
        <v>39.88823495575221</v>
      </c>
      <c r="V90">
        <v>5.4701470666131629</v>
      </c>
      <c r="W90">
        <v>13.623985554313098</v>
      </c>
      <c r="X90">
        <v>62.778952102365665</v>
      </c>
      <c r="Y90">
        <v>0</v>
      </c>
      <c r="Z90">
        <v>8.3232082466363622</v>
      </c>
      <c r="AA90">
        <v>17.844819364556965</v>
      </c>
      <c r="AB90">
        <v>21.526492871802994</v>
      </c>
      <c r="AC90">
        <v>14.951807135743055</v>
      </c>
      <c r="AD90">
        <v>19.053970766205936</v>
      </c>
      <c r="AE90">
        <v>25.399081376339986</v>
      </c>
      <c r="AF90">
        <v>0</v>
      </c>
      <c r="AG90">
        <v>31.145553495231589</v>
      </c>
      <c r="AH90">
        <v>78.033034243432709</v>
      </c>
      <c r="AI90">
        <v>9.8239104452226638</v>
      </c>
      <c r="AJ90">
        <v>0</v>
      </c>
      <c r="AK90">
        <v>29.450029918666456</v>
      </c>
      <c r="AL90">
        <v>57.080171060413079</v>
      </c>
      <c r="AM90">
        <v>8.081701748082855</v>
      </c>
      <c r="AN90">
        <v>6.2645854304707399E-2</v>
      </c>
      <c r="AO90">
        <v>1.7424873504000002</v>
      </c>
      <c r="AP90">
        <v>2.3860762821872412</v>
      </c>
      <c r="AQ90">
        <v>0</v>
      </c>
      <c r="AR90">
        <v>14.722945789311588</v>
      </c>
      <c r="AS90">
        <v>16.9314301502848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4.0378921953601949</v>
      </c>
      <c r="AZ90">
        <v>4.6978985714285706</v>
      </c>
      <c r="BA90">
        <v>3.3</v>
      </c>
      <c r="BB90">
        <v>2.4522192441860464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1065.1323530604056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335.14890474153231</v>
      </c>
      <c r="L91">
        <v>17.439996402269212</v>
      </c>
      <c r="M91">
        <v>30.454077735215051</v>
      </c>
      <c r="N91">
        <v>52.864357378378372</v>
      </c>
      <c r="O91">
        <v>73.887744614443477</v>
      </c>
      <c r="P91">
        <v>31.112582136499757</v>
      </c>
      <c r="Q91">
        <v>8.9260156428219037</v>
      </c>
      <c r="R91">
        <v>9.3289968263954588</v>
      </c>
      <c r="S91">
        <v>11.741719908102027</v>
      </c>
      <c r="T91">
        <v>1.4192618859060402</v>
      </c>
      <c r="U91">
        <v>39.88823495575221</v>
      </c>
      <c r="V91">
        <v>5.4701470666131629</v>
      </c>
      <c r="W91">
        <v>13.623985554313098</v>
      </c>
      <c r="X91">
        <v>62.778952102365665</v>
      </c>
      <c r="Y91">
        <v>0</v>
      </c>
      <c r="Z91">
        <v>8.3232082466363622</v>
      </c>
      <c r="AA91">
        <v>17.844819364556965</v>
      </c>
      <c r="AB91">
        <v>21.526492871802994</v>
      </c>
      <c r="AC91">
        <v>14.951807135743055</v>
      </c>
      <c r="AD91">
        <v>19.053970766205936</v>
      </c>
      <c r="AE91">
        <v>25.399081376339986</v>
      </c>
      <c r="AF91">
        <v>0</v>
      </c>
      <c r="AG91">
        <v>31.145553495231589</v>
      </c>
      <c r="AH91">
        <v>78.033034243432709</v>
      </c>
      <c r="AI91">
        <v>9.8239104452226638</v>
      </c>
      <c r="AJ91">
        <v>0</v>
      </c>
      <c r="AK91">
        <v>29.450029918666456</v>
      </c>
      <c r="AL91">
        <v>57.080171060413079</v>
      </c>
      <c r="AM91">
        <v>8.081701748082855</v>
      </c>
      <c r="AN91">
        <v>6.2645854304707399E-2</v>
      </c>
      <c r="AO91">
        <v>1.7424873504000002</v>
      </c>
      <c r="AP91">
        <v>2.3860762821872412</v>
      </c>
      <c r="AQ91">
        <v>0</v>
      </c>
      <c r="AR91">
        <v>14.722945789311588</v>
      </c>
      <c r="AS91">
        <v>16.9314301502848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4.0378921953601949</v>
      </c>
      <c r="AZ91">
        <v>4.6978985714285706</v>
      </c>
      <c r="BA91">
        <v>3.3</v>
      </c>
      <c r="BB91">
        <v>2.4522192441860464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1065.1323530604056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335.14890474153231</v>
      </c>
      <c r="L92">
        <v>17.439996402269212</v>
      </c>
      <c r="M92">
        <v>30.454077735215051</v>
      </c>
      <c r="N92">
        <v>52.864357378378372</v>
      </c>
      <c r="O92">
        <v>73.887744614443477</v>
      </c>
      <c r="P92">
        <v>31.112582136499757</v>
      </c>
      <c r="Q92">
        <v>8.9260156428219037</v>
      </c>
      <c r="R92">
        <v>9.3289968263954588</v>
      </c>
      <c r="S92">
        <v>11.741719908102027</v>
      </c>
      <c r="T92">
        <v>1.4192618859060402</v>
      </c>
      <c r="U92">
        <v>39.88823495575221</v>
      </c>
      <c r="V92">
        <v>5.4701470666131629</v>
      </c>
      <c r="W92">
        <v>13.623985554313098</v>
      </c>
      <c r="X92">
        <v>62.778952102365665</v>
      </c>
      <c r="Y92">
        <v>0</v>
      </c>
      <c r="Z92">
        <v>8.3232082466363622</v>
      </c>
      <c r="AA92">
        <v>17.844819364556965</v>
      </c>
      <c r="AB92">
        <v>21.526492871802994</v>
      </c>
      <c r="AC92">
        <v>14.951807135743055</v>
      </c>
      <c r="AD92">
        <v>19.053970766205936</v>
      </c>
      <c r="AE92">
        <v>25.399081376339986</v>
      </c>
      <c r="AF92">
        <v>0</v>
      </c>
      <c r="AG92">
        <v>31.145553495231589</v>
      </c>
      <c r="AH92">
        <v>78.033034243432709</v>
      </c>
      <c r="AI92">
        <v>9.8239104452226638</v>
      </c>
      <c r="AJ92">
        <v>0</v>
      </c>
      <c r="AK92">
        <v>29.450029918666456</v>
      </c>
      <c r="AL92">
        <v>57.080171060413079</v>
      </c>
      <c r="AM92">
        <v>8.081701748082855</v>
      </c>
      <c r="AN92">
        <v>6.2645854304707399E-2</v>
      </c>
      <c r="AO92">
        <v>1.7424873504000002</v>
      </c>
      <c r="AP92">
        <v>2.3860762821872412</v>
      </c>
      <c r="AQ92">
        <v>0</v>
      </c>
      <c r="AR92">
        <v>14.722945789311588</v>
      </c>
      <c r="AS92">
        <v>16.9314301502848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4.0378921953601949</v>
      </c>
      <c r="AZ92">
        <v>4.6978985714285706</v>
      </c>
      <c r="BA92">
        <v>3.3</v>
      </c>
      <c r="BB92">
        <v>2.4522192441860464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1065.1323530604056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335.14890474153231</v>
      </c>
      <c r="L93">
        <v>17.439996402269212</v>
      </c>
      <c r="M93">
        <v>30.454077735215051</v>
      </c>
      <c r="N93">
        <v>52.864357378378372</v>
      </c>
      <c r="O93">
        <v>73.887744614443477</v>
      </c>
      <c r="P93">
        <v>31.112582136499757</v>
      </c>
      <c r="Q93">
        <v>8.9260156428219037</v>
      </c>
      <c r="R93">
        <v>9.3289968263954588</v>
      </c>
      <c r="S93">
        <v>11.741719908102027</v>
      </c>
      <c r="T93">
        <v>1.4192618859060402</v>
      </c>
      <c r="U93">
        <v>39.88823495575221</v>
      </c>
      <c r="V93">
        <v>5.4701470666131629</v>
      </c>
      <c r="W93">
        <v>13.623985554313098</v>
      </c>
      <c r="X93">
        <v>62.778952102365665</v>
      </c>
      <c r="Y93">
        <v>0</v>
      </c>
      <c r="Z93">
        <v>8.3232082466363622</v>
      </c>
      <c r="AA93">
        <v>17.844819364556965</v>
      </c>
      <c r="AB93">
        <v>21.526492871802994</v>
      </c>
      <c r="AC93">
        <v>14.951807135743055</v>
      </c>
      <c r="AD93">
        <v>19.053970766205936</v>
      </c>
      <c r="AE93">
        <v>25.399081376339986</v>
      </c>
      <c r="AF93">
        <v>0</v>
      </c>
      <c r="AG93">
        <v>31.145553495231589</v>
      </c>
      <c r="AH93">
        <v>78.033034243432709</v>
      </c>
      <c r="AI93">
        <v>8.3830705019105878</v>
      </c>
      <c r="AJ93">
        <v>0</v>
      </c>
      <c r="AK93">
        <v>29.450029918666456</v>
      </c>
      <c r="AL93">
        <v>55.985529268416514</v>
      </c>
      <c r="AM93">
        <v>8.081701748082855</v>
      </c>
      <c r="AN93">
        <v>6.2645854304707399E-2</v>
      </c>
      <c r="AO93">
        <v>1.8669509207999999</v>
      </c>
      <c r="AP93">
        <v>2.3860762821872412</v>
      </c>
      <c r="AQ93">
        <v>0</v>
      </c>
      <c r="AR93">
        <v>14.722945789311588</v>
      </c>
      <c r="AS93">
        <v>16.9314301502848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4.0378921953601949</v>
      </c>
      <c r="AZ93">
        <v>4.6978985714285706</v>
      </c>
      <c r="BA93">
        <v>3.3</v>
      </c>
      <c r="BB93">
        <v>2.4522192441860464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1062.721334895497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335.14890474153231</v>
      </c>
      <c r="L94">
        <v>17.439996402269212</v>
      </c>
      <c r="M94">
        <v>30.454077735215051</v>
      </c>
      <c r="N94">
        <v>52.864357378378372</v>
      </c>
      <c r="O94">
        <v>73.887744614443477</v>
      </c>
      <c r="P94">
        <v>31.112582136499757</v>
      </c>
      <c r="Q94">
        <v>8.9260156428219037</v>
      </c>
      <c r="R94">
        <v>9.3289968263954588</v>
      </c>
      <c r="S94">
        <v>11.741719908102027</v>
      </c>
      <c r="T94">
        <v>1.4192618859060402</v>
      </c>
      <c r="U94">
        <v>39.88823495575221</v>
      </c>
      <c r="V94">
        <v>5.4701470666131629</v>
      </c>
      <c r="W94">
        <v>13.623985554313098</v>
      </c>
      <c r="X94">
        <v>62.778952102365665</v>
      </c>
      <c r="Y94">
        <v>0</v>
      </c>
      <c r="Z94">
        <v>2.7604329608181808</v>
      </c>
      <c r="AA94">
        <v>17.844819364556965</v>
      </c>
      <c r="AB94">
        <v>20.851151990675717</v>
      </c>
      <c r="AC94">
        <v>14.951807135743055</v>
      </c>
      <c r="AD94">
        <v>18.680548818927058</v>
      </c>
      <c r="AE94">
        <v>25.399081376339986</v>
      </c>
      <c r="AF94">
        <v>0</v>
      </c>
      <c r="AG94">
        <v>31.145553495231589</v>
      </c>
      <c r="AH94">
        <v>77.149280712354454</v>
      </c>
      <c r="AI94">
        <v>8.3830705019105878</v>
      </c>
      <c r="AJ94">
        <v>0</v>
      </c>
      <c r="AK94">
        <v>29.450029918666456</v>
      </c>
      <c r="AL94">
        <v>55.985529268416514</v>
      </c>
      <c r="AM94">
        <v>5.3061678953181959</v>
      </c>
      <c r="AN94">
        <v>6.2645854304707399E-2</v>
      </c>
      <c r="AO94">
        <v>1.8669509207999999</v>
      </c>
      <c r="AP94">
        <v>2.3860762821872412</v>
      </c>
      <c r="AQ94">
        <v>0</v>
      </c>
      <c r="AR94">
        <v>14.722945789311588</v>
      </c>
      <c r="AS94">
        <v>16.25417294427341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3.9697792798507461</v>
      </c>
      <c r="AZ94">
        <v>4.6978985714285706</v>
      </c>
      <c r="BA94">
        <v>3.2109886799999998</v>
      </c>
      <c r="BB94">
        <v>2.4522192441860464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1051.616127955909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335.14890474153231</v>
      </c>
      <c r="L95">
        <v>17.439996402269212</v>
      </c>
      <c r="M95">
        <v>30.454077735215051</v>
      </c>
      <c r="N95">
        <v>52.864357378378372</v>
      </c>
      <c r="O95">
        <v>73.887744614443477</v>
      </c>
      <c r="P95">
        <v>31.112582136499757</v>
      </c>
      <c r="Q95">
        <v>8.2930112679045092</v>
      </c>
      <c r="R95">
        <v>9.3289968263954588</v>
      </c>
      <c r="S95">
        <v>11.741719908102027</v>
      </c>
      <c r="T95">
        <v>1.4192618859060402</v>
      </c>
      <c r="U95">
        <v>39.88823495575221</v>
      </c>
      <c r="V95">
        <v>5.4701470666131629</v>
      </c>
      <c r="W95">
        <v>13.623985554313098</v>
      </c>
      <c r="X95">
        <v>62.778952102365665</v>
      </c>
      <c r="Y95">
        <v>0</v>
      </c>
      <c r="Z95">
        <v>2.7604329608181808</v>
      </c>
      <c r="AA95">
        <v>17.844819364556965</v>
      </c>
      <c r="AB95">
        <v>20.851151990675717</v>
      </c>
      <c r="AC95">
        <v>14.951807135743055</v>
      </c>
      <c r="AD95">
        <v>18.680548818927058</v>
      </c>
      <c r="AE95">
        <v>25.399081376339986</v>
      </c>
      <c r="AF95">
        <v>0</v>
      </c>
      <c r="AG95">
        <v>31.145553495231589</v>
      </c>
      <c r="AH95">
        <v>77.149280712354454</v>
      </c>
      <c r="AI95">
        <v>8.3830705019105878</v>
      </c>
      <c r="AJ95">
        <v>0</v>
      </c>
      <c r="AK95">
        <v>29.450029918666456</v>
      </c>
      <c r="AL95">
        <v>55.985529268416514</v>
      </c>
      <c r="AM95">
        <v>5.3061678953181959</v>
      </c>
      <c r="AN95">
        <v>6.2645854304707399E-2</v>
      </c>
      <c r="AO95">
        <v>1.9914144912</v>
      </c>
      <c r="AP95">
        <v>4.0129465943661966</v>
      </c>
      <c r="AQ95">
        <v>0</v>
      </c>
      <c r="AR95">
        <v>14.722945789311588</v>
      </c>
      <c r="AS95">
        <v>16.25417294427341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3.9697792798507461</v>
      </c>
      <c r="AZ95">
        <v>4.6978985714285706</v>
      </c>
      <c r="BA95">
        <v>3.2109886799999998</v>
      </c>
      <c r="BB95">
        <v>2.4522192441860464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1052.7344574635704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335.14890474153231</v>
      </c>
      <c r="L96">
        <v>17.439996402269212</v>
      </c>
      <c r="M96">
        <v>30.454077735215051</v>
      </c>
      <c r="N96">
        <v>52.864357378378372</v>
      </c>
      <c r="O96">
        <v>73.887744614443477</v>
      </c>
      <c r="P96">
        <v>31.112582136499757</v>
      </c>
      <c r="Q96">
        <v>8.2930112679045092</v>
      </c>
      <c r="R96">
        <v>9.3289968263954588</v>
      </c>
      <c r="S96">
        <v>11.741719908102027</v>
      </c>
      <c r="T96">
        <v>1.4192618859060402</v>
      </c>
      <c r="U96">
        <v>39.88823495575221</v>
      </c>
      <c r="V96">
        <v>5.4701470666131629</v>
      </c>
      <c r="W96">
        <v>13.623985554313098</v>
      </c>
      <c r="X96">
        <v>62.778952102365665</v>
      </c>
      <c r="Y96">
        <v>0</v>
      </c>
      <c r="Z96">
        <v>2.7604329608181808</v>
      </c>
      <c r="AA96">
        <v>17.844819364556965</v>
      </c>
      <c r="AB96">
        <v>20.851151990675717</v>
      </c>
      <c r="AC96">
        <v>14.951807135743055</v>
      </c>
      <c r="AD96">
        <v>18.680548818927058</v>
      </c>
      <c r="AE96">
        <v>25.399081376339986</v>
      </c>
      <c r="AF96">
        <v>0</v>
      </c>
      <c r="AG96">
        <v>31.145553495231589</v>
      </c>
      <c r="AH96">
        <v>77.149280712354454</v>
      </c>
      <c r="AI96">
        <v>8.3830705019105878</v>
      </c>
      <c r="AJ96">
        <v>0</v>
      </c>
      <c r="AK96">
        <v>29.450029918666456</v>
      </c>
      <c r="AL96">
        <v>55.985529268416514</v>
      </c>
      <c r="AM96">
        <v>5.3061678953181959</v>
      </c>
      <c r="AN96">
        <v>6.2645854304707399E-2</v>
      </c>
      <c r="AO96">
        <v>1.9914144912</v>
      </c>
      <c r="AP96">
        <v>4.0129465943661966</v>
      </c>
      <c r="AQ96">
        <v>0</v>
      </c>
      <c r="AR96">
        <v>14.722945789311588</v>
      </c>
      <c r="AS96">
        <v>16.25417294427341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3.9697792798507461</v>
      </c>
      <c r="AZ96">
        <v>4.6978985714285706</v>
      </c>
      <c r="BA96">
        <v>3.2109886799999998</v>
      </c>
      <c r="BB96">
        <v>2.4522192441860464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1052.7344574635704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335.14890474153231</v>
      </c>
      <c r="L97">
        <v>17.439996402269212</v>
      </c>
      <c r="M97">
        <v>30.454077735215051</v>
      </c>
      <c r="N97">
        <v>52.864357378378372</v>
      </c>
      <c r="O97">
        <v>73.887744614443477</v>
      </c>
      <c r="P97">
        <v>31.112582136499757</v>
      </c>
      <c r="Q97">
        <v>8.2930112679045092</v>
      </c>
      <c r="R97">
        <v>9.3289968263954588</v>
      </c>
      <c r="S97">
        <v>11.741719908102027</v>
      </c>
      <c r="T97">
        <v>1.4192618859060402</v>
      </c>
      <c r="U97">
        <v>39.88823495575221</v>
      </c>
      <c r="V97">
        <v>5.5461780022404774</v>
      </c>
      <c r="W97">
        <v>13.623985554313098</v>
      </c>
      <c r="X97">
        <v>62.778952102365665</v>
      </c>
      <c r="Y97">
        <v>0</v>
      </c>
      <c r="Z97">
        <v>2.7604329608181808</v>
      </c>
      <c r="AA97">
        <v>17.844819364556965</v>
      </c>
      <c r="AB97">
        <v>20.851151990675717</v>
      </c>
      <c r="AC97">
        <v>14.951807135743055</v>
      </c>
      <c r="AD97">
        <v>18.680548818927058</v>
      </c>
      <c r="AE97">
        <v>25.399081376339986</v>
      </c>
      <c r="AF97">
        <v>0</v>
      </c>
      <c r="AG97">
        <v>31.145553495231589</v>
      </c>
      <c r="AH97">
        <v>77.149280712354454</v>
      </c>
      <c r="AI97">
        <v>8.3830705019105878</v>
      </c>
      <c r="AJ97">
        <v>0</v>
      </c>
      <c r="AK97">
        <v>29.450029918666456</v>
      </c>
      <c r="AL97">
        <v>55.985529268416514</v>
      </c>
      <c r="AM97">
        <v>5.3061678953181959</v>
      </c>
      <c r="AN97">
        <v>6.2645854304707399E-2</v>
      </c>
      <c r="AO97">
        <v>1.9914144912</v>
      </c>
      <c r="AP97">
        <v>3.7418015423363711</v>
      </c>
      <c r="AQ97">
        <v>0</v>
      </c>
      <c r="AR97">
        <v>14.722945789311588</v>
      </c>
      <c r="AS97">
        <v>16.25417294427341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3.9697792798507461</v>
      </c>
      <c r="AZ97">
        <v>4.6978985714285706</v>
      </c>
      <c r="BA97">
        <v>3.2109886799999998</v>
      </c>
      <c r="BB97">
        <v>2.4522192441860464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1052.5393433471679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335.14890474153231</v>
      </c>
      <c r="L98">
        <v>17.439996402269212</v>
      </c>
      <c r="M98">
        <v>30.454077735215051</v>
      </c>
      <c r="N98">
        <v>52.864357378378372</v>
      </c>
      <c r="O98">
        <v>73.887744614443477</v>
      </c>
      <c r="P98">
        <v>31.112582136499757</v>
      </c>
      <c r="Q98">
        <v>8.2930112679045092</v>
      </c>
      <c r="R98">
        <v>9.3289968263954588</v>
      </c>
      <c r="S98">
        <v>11.741719908102027</v>
      </c>
      <c r="T98">
        <v>1.4192618859060402</v>
      </c>
      <c r="U98">
        <v>39.88823495575221</v>
      </c>
      <c r="V98">
        <v>5.7632982353215088</v>
      </c>
      <c r="W98">
        <v>13.623985554313098</v>
      </c>
      <c r="X98">
        <v>62.778952102365665</v>
      </c>
      <c r="Y98">
        <v>0</v>
      </c>
      <c r="Z98">
        <v>2.7604329608181808</v>
      </c>
      <c r="AA98">
        <v>17.844819364556965</v>
      </c>
      <c r="AB98">
        <v>20.851151990675717</v>
      </c>
      <c r="AC98">
        <v>14.951807135743055</v>
      </c>
      <c r="AD98">
        <v>18.680548818927058</v>
      </c>
      <c r="AE98">
        <v>25.399081376339986</v>
      </c>
      <c r="AF98">
        <v>0</v>
      </c>
      <c r="AG98">
        <v>31.145553495231589</v>
      </c>
      <c r="AH98">
        <v>77.149280712354454</v>
      </c>
      <c r="AI98">
        <v>8.3830705019105878</v>
      </c>
      <c r="AJ98">
        <v>0</v>
      </c>
      <c r="AK98">
        <v>29.450029918666456</v>
      </c>
      <c r="AL98">
        <v>55.985529268416514</v>
      </c>
      <c r="AM98">
        <v>5.3061678953181959</v>
      </c>
      <c r="AN98">
        <v>6.2645854304707399E-2</v>
      </c>
      <c r="AO98">
        <v>1.9914144912</v>
      </c>
      <c r="AP98">
        <v>3.7418015423363711</v>
      </c>
      <c r="AQ98">
        <v>0</v>
      </c>
      <c r="AR98">
        <v>14.722945789311588</v>
      </c>
      <c r="AS98">
        <v>16.25417294427341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3.9697792798507461</v>
      </c>
      <c r="AZ98">
        <v>4.6978985714285706</v>
      </c>
      <c r="BA98">
        <v>3.2109886799999998</v>
      </c>
      <c r="BB98">
        <v>2.4522192441860464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1052.7564635802489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4.6981596942679493</v>
      </c>
      <c r="L99">
        <f t="shared" si="2"/>
        <v>0.18153872027001072</v>
      </c>
      <c r="M99">
        <f t="shared" si="2"/>
        <v>1.1501154983567086</v>
      </c>
      <c r="N99">
        <f t="shared" si="2"/>
        <v>1.0696988374510226</v>
      </c>
      <c r="O99">
        <f t="shared" si="2"/>
        <v>1.5269135844471329</v>
      </c>
      <c r="P99">
        <f t="shared" si="2"/>
        <v>0.67193779581268553</v>
      </c>
      <c r="Q99">
        <f t="shared" si="2"/>
        <v>0.16871674745582885</v>
      </c>
      <c r="R99">
        <f t="shared" si="2"/>
        <v>0.18043472068735558</v>
      </c>
      <c r="S99">
        <f t="shared" si="2"/>
        <v>0.21072845267023227</v>
      </c>
      <c r="T99">
        <f t="shared" si="2"/>
        <v>2.5901259569994312E-2</v>
      </c>
      <c r="U99">
        <f t="shared" si="2"/>
        <v>0.95731763893805188</v>
      </c>
      <c r="V99">
        <f t="shared" si="2"/>
        <v>0.10292782509802444</v>
      </c>
      <c r="W99">
        <f t="shared" si="2"/>
        <v>0.31526336966234864</v>
      </c>
      <c r="X99">
        <f t="shared" si="2"/>
        <v>0.65124900074143988</v>
      </c>
      <c r="Y99">
        <f t="shared" si="2"/>
        <v>0</v>
      </c>
      <c r="Z99">
        <f t="shared" si="2"/>
        <v>0.1112499185550682</v>
      </c>
      <c r="AA99">
        <f t="shared" si="2"/>
        <v>0.42827566474936757</v>
      </c>
      <c r="AB99">
        <f t="shared" si="2"/>
        <v>0.50245367041959954</v>
      </c>
      <c r="AC99">
        <f t="shared" si="2"/>
        <v>0.35884337125783372</v>
      </c>
      <c r="AD99">
        <f t="shared" si="2"/>
        <v>0.44945343749608596</v>
      </c>
      <c r="AE99">
        <f t="shared" si="2"/>
        <v>0.60957795303215967</v>
      </c>
      <c r="AF99">
        <f t="shared" si="2"/>
        <v>0</v>
      </c>
      <c r="AG99">
        <f t="shared" si="2"/>
        <v>0.74749328388555725</v>
      </c>
      <c r="AH99">
        <f t="shared" si="2"/>
        <v>1.8542339976897395</v>
      </c>
      <c r="AI99">
        <f t="shared" si="2"/>
        <v>0.24821747308387682</v>
      </c>
      <c r="AJ99">
        <f t="shared" si="2"/>
        <v>0</v>
      </c>
      <c r="AK99">
        <f t="shared" si="2"/>
        <v>0.70680071804799505</v>
      </c>
      <c r="AL99">
        <f t="shared" si="2"/>
        <v>1.2358011698641138</v>
      </c>
      <c r="AM99">
        <f t="shared" si="2"/>
        <v>4.081395464935679E-2</v>
      </c>
      <c r="AN99">
        <f t="shared" si="2"/>
        <v>1.503500503312979E-3</v>
      </c>
      <c r="AO99">
        <f t="shared" si="2"/>
        <v>4.9427525727000085E-2</v>
      </c>
      <c r="AP99">
        <f t="shared" si="2"/>
        <v>9.8940819735708091E-2</v>
      </c>
      <c r="AQ99">
        <f t="shared" si="2"/>
        <v>0</v>
      </c>
      <c r="AR99">
        <f t="shared" si="2"/>
        <v>0.36141326498627657</v>
      </c>
      <c r="AS99">
        <f t="shared" si="2"/>
        <v>0.39213192228059596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9.5479041462946182E-2</v>
      </c>
      <c r="AZ99">
        <f t="shared" si="2"/>
        <v>0.1127495657142859</v>
      </c>
      <c r="BA99">
        <f t="shared" si="2"/>
        <v>7.7330762280000187E-2</v>
      </c>
      <c r="BB99">
        <f t="shared" si="2"/>
        <v>5.9916724287790678E-2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20.453010885137449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86.6431724166886</v>
      </c>
      <c r="L3">
        <v>46.469114692994907</v>
      </c>
      <c r="M3">
        <v>0</v>
      </c>
      <c r="N3">
        <v>29.072396310810809</v>
      </c>
      <c r="O3">
        <v>48.818509839993645</v>
      </c>
      <c r="P3">
        <v>66.295502083849854</v>
      </c>
      <c r="Q3">
        <v>5.339993389270977</v>
      </c>
      <c r="R3">
        <v>5.0694548670766322</v>
      </c>
      <c r="S3">
        <v>6.4654406642910738</v>
      </c>
      <c r="T3">
        <v>0</v>
      </c>
      <c r="U3">
        <v>187.78169070796457</v>
      </c>
      <c r="V3">
        <v>2.8593990957446804</v>
      </c>
      <c r="W3">
        <v>10.842642472131146</v>
      </c>
      <c r="X3">
        <v>12.106335238564835</v>
      </c>
      <c r="Y3">
        <v>0</v>
      </c>
      <c r="Z3">
        <v>1.5964913459999999</v>
      </c>
      <c r="AA3">
        <v>10.318530142756684</v>
      </c>
      <c r="AB3">
        <v>9.6738007573810751</v>
      </c>
      <c r="AC3">
        <v>7.1145056622985843</v>
      </c>
      <c r="AD3">
        <v>8.9462179823059245</v>
      </c>
      <c r="AE3">
        <v>12.104250132932055</v>
      </c>
      <c r="AF3">
        <v>0</v>
      </c>
      <c r="AG3">
        <v>0</v>
      </c>
      <c r="AH3">
        <v>37.44482565117373</v>
      </c>
      <c r="AI3">
        <v>3.4279175983305237</v>
      </c>
      <c r="AJ3">
        <v>0</v>
      </c>
      <c r="AK3">
        <v>12.612997960074988</v>
      </c>
      <c r="AL3">
        <v>17.35126034079174</v>
      </c>
      <c r="AM3">
        <v>0</v>
      </c>
      <c r="AN3">
        <v>0</v>
      </c>
      <c r="AO3">
        <v>1.0797029460000003</v>
      </c>
      <c r="AP3">
        <v>2.9789683888573331</v>
      </c>
      <c r="AQ3">
        <v>0</v>
      </c>
      <c r="AR3">
        <v>8.919159530797101</v>
      </c>
      <c r="AS3">
        <v>7.809894209507573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649.14217442858887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86.6431724166886</v>
      </c>
      <c r="L4">
        <v>46.469114692994907</v>
      </c>
      <c r="M4">
        <v>0</v>
      </c>
      <c r="N4">
        <v>29.072396310810809</v>
      </c>
      <c r="O4">
        <v>48.818509839993645</v>
      </c>
      <c r="P4">
        <v>66.295502083849854</v>
      </c>
      <c r="Q4">
        <v>5.339993389270977</v>
      </c>
      <c r="R4">
        <v>5.0694548670766322</v>
      </c>
      <c r="S4">
        <v>6.4654406642910738</v>
      </c>
      <c r="T4">
        <v>0</v>
      </c>
      <c r="U4">
        <v>187.78169070796457</v>
      </c>
      <c r="V4">
        <v>2.8593990957446804</v>
      </c>
      <c r="W4">
        <v>10.842642472131146</v>
      </c>
      <c r="X4">
        <v>12.106335238564835</v>
      </c>
      <c r="Y4">
        <v>0</v>
      </c>
      <c r="Z4">
        <v>1.5964913459999999</v>
      </c>
      <c r="AA4">
        <v>10.318530142756684</v>
      </c>
      <c r="AB4">
        <v>9.6738007573810751</v>
      </c>
      <c r="AC4">
        <v>7.1145056622985843</v>
      </c>
      <c r="AD4">
        <v>8.9462179823059245</v>
      </c>
      <c r="AE4">
        <v>12.104250132932055</v>
      </c>
      <c r="AF4">
        <v>0</v>
      </c>
      <c r="AG4">
        <v>0</v>
      </c>
      <c r="AH4">
        <v>37.44482565117373</v>
      </c>
      <c r="AI4">
        <v>3.4279175983305237</v>
      </c>
      <c r="AJ4">
        <v>0</v>
      </c>
      <c r="AK4">
        <v>12.612997960074988</v>
      </c>
      <c r="AL4">
        <v>17.35126034079174</v>
      </c>
      <c r="AM4">
        <v>0</v>
      </c>
      <c r="AN4">
        <v>0</v>
      </c>
      <c r="AO4">
        <v>1.0797029460000003</v>
      </c>
      <c r="AP4">
        <v>2.9789683888573331</v>
      </c>
      <c r="AQ4">
        <v>0</v>
      </c>
      <c r="AR4">
        <v>8.919159530797101</v>
      </c>
      <c r="AS4">
        <v>7.809894209507573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649.14217442858887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86.6431724166886</v>
      </c>
      <c r="L5">
        <v>46.469114692994907</v>
      </c>
      <c r="M5">
        <v>0</v>
      </c>
      <c r="N5">
        <v>29.072396310810809</v>
      </c>
      <c r="O5">
        <v>48.818509839993645</v>
      </c>
      <c r="P5">
        <v>66.295502083849854</v>
      </c>
      <c r="Q5">
        <v>2.8899465588842981</v>
      </c>
      <c r="R5">
        <v>2.8901483106540082</v>
      </c>
      <c r="S5">
        <v>3.8575060066528071</v>
      </c>
      <c r="T5">
        <v>0</v>
      </c>
      <c r="U5">
        <v>187.78169070796457</v>
      </c>
      <c r="V5">
        <v>2.8593990957446804</v>
      </c>
      <c r="W5">
        <v>10.842642472131146</v>
      </c>
      <c r="X5">
        <v>12.106335238564835</v>
      </c>
      <c r="Y5">
        <v>0</v>
      </c>
      <c r="Z5">
        <v>1.5964913459999999</v>
      </c>
      <c r="AA5">
        <v>10.318530142756684</v>
      </c>
      <c r="AB5">
        <v>9.6738007573810751</v>
      </c>
      <c r="AC5">
        <v>7.1145056622985843</v>
      </c>
      <c r="AD5">
        <v>8.9462179823059245</v>
      </c>
      <c r="AE5">
        <v>12.104250132932055</v>
      </c>
      <c r="AF5">
        <v>0</v>
      </c>
      <c r="AG5">
        <v>0</v>
      </c>
      <c r="AH5">
        <v>37.44482565117373</v>
      </c>
      <c r="AI5">
        <v>3.4279175983305237</v>
      </c>
      <c r="AJ5">
        <v>0</v>
      </c>
      <c r="AK5">
        <v>12.612997960074988</v>
      </c>
      <c r="AL5">
        <v>17.35126034079174</v>
      </c>
      <c r="AM5">
        <v>0</v>
      </c>
      <c r="AN5">
        <v>0</v>
      </c>
      <c r="AO5">
        <v>1.0797029460000003</v>
      </c>
      <c r="AP5">
        <v>2.9789683888573331</v>
      </c>
      <c r="AQ5">
        <v>0</v>
      </c>
      <c r="AR5">
        <v>8.5137430384057975</v>
      </c>
      <c r="AS5">
        <v>7.809894209507573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641.49946989174998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86.625445724419308</v>
      </c>
      <c r="L6">
        <v>46.469114692994907</v>
      </c>
      <c r="M6">
        <v>0</v>
      </c>
      <c r="N6">
        <v>29.072396310810809</v>
      </c>
      <c r="O6">
        <v>48.818509839993645</v>
      </c>
      <c r="P6">
        <v>66.295502083849854</v>
      </c>
      <c r="Q6">
        <v>2.8899465588842981</v>
      </c>
      <c r="R6">
        <v>2.8901483106540082</v>
      </c>
      <c r="S6">
        <v>3.8575060066528071</v>
      </c>
      <c r="T6">
        <v>0</v>
      </c>
      <c r="U6">
        <v>187.78169070796457</v>
      </c>
      <c r="V6">
        <v>2.8593990957446804</v>
      </c>
      <c r="W6">
        <v>10.842642472131146</v>
      </c>
      <c r="X6">
        <v>12.106335238564835</v>
      </c>
      <c r="Y6">
        <v>0</v>
      </c>
      <c r="Z6">
        <v>1.5964913459999999</v>
      </c>
      <c r="AA6">
        <v>10.318530142756684</v>
      </c>
      <c r="AB6">
        <v>9.6738007573810751</v>
      </c>
      <c r="AC6">
        <v>7.1145056622985843</v>
      </c>
      <c r="AD6">
        <v>8.9462179823059245</v>
      </c>
      <c r="AE6">
        <v>12.104250132932055</v>
      </c>
      <c r="AF6">
        <v>0</v>
      </c>
      <c r="AG6">
        <v>0</v>
      </c>
      <c r="AH6">
        <v>37.44482565117373</v>
      </c>
      <c r="AI6">
        <v>3.4279175983305237</v>
      </c>
      <c r="AJ6">
        <v>0</v>
      </c>
      <c r="AK6">
        <v>12.612997960074988</v>
      </c>
      <c r="AL6">
        <v>17.35126034079174</v>
      </c>
      <c r="AM6">
        <v>0</v>
      </c>
      <c r="AN6">
        <v>0</v>
      </c>
      <c r="AO6">
        <v>1.0797029460000003</v>
      </c>
      <c r="AP6">
        <v>2.9789683888573331</v>
      </c>
      <c r="AQ6">
        <v>0</v>
      </c>
      <c r="AR6">
        <v>8.5137430384057975</v>
      </c>
      <c r="AS6">
        <v>7.809894209507573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641.48174319948066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86.613030392702242</v>
      </c>
      <c r="L7">
        <v>30.879926347003629</v>
      </c>
      <c r="M7">
        <v>0</v>
      </c>
      <c r="N7">
        <v>29.072396310810809</v>
      </c>
      <c r="O7">
        <v>48.818509839993645</v>
      </c>
      <c r="P7">
        <v>66.295502083849854</v>
      </c>
      <c r="Q7">
        <v>2.8899465588842981</v>
      </c>
      <c r="R7">
        <v>2.8901483106540082</v>
      </c>
      <c r="S7">
        <v>3.8575060066528071</v>
      </c>
      <c r="T7">
        <v>0</v>
      </c>
      <c r="U7">
        <v>187.78169070796457</v>
      </c>
      <c r="V7">
        <v>2.8593990957446804</v>
      </c>
      <c r="W7">
        <v>10.842642472131146</v>
      </c>
      <c r="X7">
        <v>12.106335238564835</v>
      </c>
      <c r="Y7">
        <v>0</v>
      </c>
      <c r="Z7">
        <v>3.1929826919999997</v>
      </c>
      <c r="AA7">
        <v>10.318530142756684</v>
      </c>
      <c r="AB7">
        <v>9.6738007573810751</v>
      </c>
      <c r="AC7">
        <v>7.1145056622985843</v>
      </c>
      <c r="AD7">
        <v>8.9462179823059245</v>
      </c>
      <c r="AE7">
        <v>12.104250132932055</v>
      </c>
      <c r="AF7">
        <v>0</v>
      </c>
      <c r="AG7">
        <v>0</v>
      </c>
      <c r="AH7">
        <v>37.44482565117373</v>
      </c>
      <c r="AI7">
        <v>3.4279175983305237</v>
      </c>
      <c r="AJ7">
        <v>0</v>
      </c>
      <c r="AK7">
        <v>12.612997960074988</v>
      </c>
      <c r="AL7">
        <v>17.35126034079174</v>
      </c>
      <c r="AM7">
        <v>0</v>
      </c>
      <c r="AN7">
        <v>0</v>
      </c>
      <c r="AO7">
        <v>1.0077226480000001</v>
      </c>
      <c r="AP7">
        <v>2.6653927422452366</v>
      </c>
      <c r="AQ7">
        <v>0</v>
      </c>
      <c r="AR7">
        <v>8.5137430384057975</v>
      </c>
      <c r="AS7">
        <v>7.809894209507573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627.09107492316025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86.611691433129678</v>
      </c>
      <c r="L8">
        <v>15.139802580630732</v>
      </c>
      <c r="M8">
        <v>0</v>
      </c>
      <c r="N8">
        <v>29.072396310810809</v>
      </c>
      <c r="O8">
        <v>48.818509839993645</v>
      </c>
      <c r="P8">
        <v>66.295502083849854</v>
      </c>
      <c r="Q8">
        <v>2.8899465588842981</v>
      </c>
      <c r="R8">
        <v>2.8901483106540082</v>
      </c>
      <c r="S8">
        <v>3.8575060066528071</v>
      </c>
      <c r="T8">
        <v>0</v>
      </c>
      <c r="U8">
        <v>187.78169070796457</v>
      </c>
      <c r="V8">
        <v>2.8593990957446804</v>
      </c>
      <c r="W8">
        <v>10.842642472131146</v>
      </c>
      <c r="X8">
        <v>12.106335238564835</v>
      </c>
      <c r="Y8">
        <v>0</v>
      </c>
      <c r="Z8">
        <v>3.1929826919999997</v>
      </c>
      <c r="AA8">
        <v>10.318530142756684</v>
      </c>
      <c r="AB8">
        <v>9.6738007573810751</v>
      </c>
      <c r="AC8">
        <v>7.1145056622985843</v>
      </c>
      <c r="AD8">
        <v>8.9462179823059245</v>
      </c>
      <c r="AE8">
        <v>12.104250132932055</v>
      </c>
      <c r="AF8">
        <v>0</v>
      </c>
      <c r="AG8">
        <v>0</v>
      </c>
      <c r="AH8">
        <v>37.44482565117373</v>
      </c>
      <c r="AI8">
        <v>3.4279175983305237</v>
      </c>
      <c r="AJ8">
        <v>0</v>
      </c>
      <c r="AK8">
        <v>12.612997960074988</v>
      </c>
      <c r="AL8">
        <v>17.35126034079174</v>
      </c>
      <c r="AM8">
        <v>0</v>
      </c>
      <c r="AN8">
        <v>0</v>
      </c>
      <c r="AO8">
        <v>1.0077226480000001</v>
      </c>
      <c r="AP8">
        <v>2.6653927422452366</v>
      </c>
      <c r="AQ8">
        <v>0</v>
      </c>
      <c r="AR8">
        <v>8.5137430384057975</v>
      </c>
      <c r="AS8">
        <v>7.809894209507573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611.34961219721492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86.612639738320922</v>
      </c>
      <c r="L9">
        <v>15.000473003772381</v>
      </c>
      <c r="M9">
        <v>0</v>
      </c>
      <c r="N9">
        <v>29.072396310810809</v>
      </c>
      <c r="O9">
        <v>48.818509839993645</v>
      </c>
      <c r="P9">
        <v>66.295502083849854</v>
      </c>
      <c r="Q9">
        <v>2.8899465588842981</v>
      </c>
      <c r="R9">
        <v>2.8901483106540082</v>
      </c>
      <c r="S9">
        <v>3.8575060066528071</v>
      </c>
      <c r="T9">
        <v>0</v>
      </c>
      <c r="U9">
        <v>187.78169070796457</v>
      </c>
      <c r="V9">
        <v>2.8593990957446804</v>
      </c>
      <c r="W9">
        <v>10.842642472131146</v>
      </c>
      <c r="X9">
        <v>12.106335238564835</v>
      </c>
      <c r="Y9">
        <v>0</v>
      </c>
      <c r="Z9">
        <v>3.1929826919999997</v>
      </c>
      <c r="AA9">
        <v>10.318530142756684</v>
      </c>
      <c r="AB9">
        <v>9.6738007573810751</v>
      </c>
      <c r="AC9">
        <v>7.1145056622985843</v>
      </c>
      <c r="AD9">
        <v>8.9462179823059245</v>
      </c>
      <c r="AE9">
        <v>12.104250132932055</v>
      </c>
      <c r="AF9">
        <v>0</v>
      </c>
      <c r="AG9">
        <v>0</v>
      </c>
      <c r="AH9">
        <v>37.44482565117373</v>
      </c>
      <c r="AI9">
        <v>3.4279175983305237</v>
      </c>
      <c r="AJ9">
        <v>0</v>
      </c>
      <c r="AK9">
        <v>12.612997960074988</v>
      </c>
      <c r="AL9">
        <v>17.35126034079174</v>
      </c>
      <c r="AM9">
        <v>0</v>
      </c>
      <c r="AN9">
        <v>0</v>
      </c>
      <c r="AO9">
        <v>1.0437129240000003</v>
      </c>
      <c r="AP9">
        <v>2.6653927422452366</v>
      </c>
      <c r="AQ9">
        <v>0</v>
      </c>
      <c r="AR9">
        <v>8.5137430384057975</v>
      </c>
      <c r="AS9">
        <v>7.809894209507573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611.24722120154775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86.609827863274219</v>
      </c>
      <c r="L10">
        <v>14.87111504045153</v>
      </c>
      <c r="M10">
        <v>0</v>
      </c>
      <c r="N10">
        <v>29.072396310810809</v>
      </c>
      <c r="O10">
        <v>48.818509839993645</v>
      </c>
      <c r="P10">
        <v>66.295502083849854</v>
      </c>
      <c r="Q10">
        <v>2.8899465588842981</v>
      </c>
      <c r="R10">
        <v>2.8901483106540082</v>
      </c>
      <c r="S10">
        <v>3.8575060066528071</v>
      </c>
      <c r="T10">
        <v>0</v>
      </c>
      <c r="U10">
        <v>187.78169070796457</v>
      </c>
      <c r="V10">
        <v>2.8593990957446804</v>
      </c>
      <c r="W10">
        <v>10.842642472131146</v>
      </c>
      <c r="X10">
        <v>12.106335238564835</v>
      </c>
      <c r="Y10">
        <v>0</v>
      </c>
      <c r="Z10">
        <v>3.1929826919999997</v>
      </c>
      <c r="AA10">
        <v>10.318530142756684</v>
      </c>
      <c r="AB10">
        <v>9.6738007573810751</v>
      </c>
      <c r="AC10">
        <v>7.1145056622985843</v>
      </c>
      <c r="AD10">
        <v>8.9462179823059245</v>
      </c>
      <c r="AE10">
        <v>12.104250132932055</v>
      </c>
      <c r="AF10">
        <v>0</v>
      </c>
      <c r="AG10">
        <v>0</v>
      </c>
      <c r="AH10">
        <v>37.44482565117373</v>
      </c>
      <c r="AI10">
        <v>3.4279175983305237</v>
      </c>
      <c r="AJ10">
        <v>0</v>
      </c>
      <c r="AK10">
        <v>12.612997960074988</v>
      </c>
      <c r="AL10">
        <v>17.35126034079174</v>
      </c>
      <c r="AM10">
        <v>0</v>
      </c>
      <c r="AN10">
        <v>0</v>
      </c>
      <c r="AO10">
        <v>1.0437129240000003</v>
      </c>
      <c r="AP10">
        <v>2.6653927422452366</v>
      </c>
      <c r="AQ10">
        <v>0</v>
      </c>
      <c r="AR10">
        <v>8.5137430384057975</v>
      </c>
      <c r="AS10">
        <v>7.809894209507573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611.11505136318021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86.75085590635932</v>
      </c>
      <c r="L11">
        <v>15.420861452513964</v>
      </c>
      <c r="M11">
        <v>0</v>
      </c>
      <c r="N11">
        <v>29.069626970183677</v>
      </c>
      <c r="O11">
        <v>48.818758712411373</v>
      </c>
      <c r="P11">
        <v>66.290647131854641</v>
      </c>
      <c r="Q11">
        <v>2.8894831830635122</v>
      </c>
      <c r="R11">
        <v>2.9806469322560596</v>
      </c>
      <c r="S11">
        <v>3.949211164619165</v>
      </c>
      <c r="T11">
        <v>0</v>
      </c>
      <c r="U11">
        <v>187.78169070796457</v>
      </c>
      <c r="V11">
        <v>2.8593990957446804</v>
      </c>
      <c r="W11">
        <v>10.842642472131146</v>
      </c>
      <c r="X11">
        <v>12.106335238564835</v>
      </c>
      <c r="Y11">
        <v>0</v>
      </c>
      <c r="Z11">
        <v>3.1929826919999997</v>
      </c>
      <c r="AA11">
        <v>10.318530142756684</v>
      </c>
      <c r="AB11">
        <v>9.6738007573810751</v>
      </c>
      <c r="AC11">
        <v>7.1145056622985843</v>
      </c>
      <c r="AD11">
        <v>8.9462179823059245</v>
      </c>
      <c r="AE11">
        <v>12.104250132932055</v>
      </c>
      <c r="AF11">
        <v>0</v>
      </c>
      <c r="AG11">
        <v>0</v>
      </c>
      <c r="AH11">
        <v>37.44482565117373</v>
      </c>
      <c r="AI11">
        <v>3.4279175983305237</v>
      </c>
      <c r="AJ11">
        <v>0</v>
      </c>
      <c r="AK11">
        <v>12.612997960074988</v>
      </c>
      <c r="AL11">
        <v>17.35126034079174</v>
      </c>
      <c r="AM11">
        <v>0</v>
      </c>
      <c r="AN11">
        <v>0</v>
      </c>
      <c r="AO11">
        <v>1.0437129240000003</v>
      </c>
      <c r="AP11">
        <v>2.9789683888573331</v>
      </c>
      <c r="AQ11">
        <v>0</v>
      </c>
      <c r="AR11">
        <v>8.5137430384057975</v>
      </c>
      <c r="AS11">
        <v>7.809894209507573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612.29376644848287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86.74957143562888</v>
      </c>
      <c r="L12">
        <v>15.420861452513964</v>
      </c>
      <c r="M12">
        <v>0</v>
      </c>
      <c r="N12">
        <v>29.069626970183677</v>
      </c>
      <c r="O12">
        <v>48.818758712411373</v>
      </c>
      <c r="P12">
        <v>66.290647131854641</v>
      </c>
      <c r="Q12">
        <v>2.8894831830635122</v>
      </c>
      <c r="R12">
        <v>2.8906831077613857</v>
      </c>
      <c r="S12">
        <v>3.8505752695214102</v>
      </c>
      <c r="T12">
        <v>0</v>
      </c>
      <c r="U12">
        <v>187.78169070796457</v>
      </c>
      <c r="V12">
        <v>2.8593990957446804</v>
      </c>
      <c r="W12">
        <v>10.842642472131146</v>
      </c>
      <c r="X12">
        <v>12.106335238564835</v>
      </c>
      <c r="Y12">
        <v>0</v>
      </c>
      <c r="Z12">
        <v>3.1929826919999997</v>
      </c>
      <c r="AA12">
        <v>10.318530142756684</v>
      </c>
      <c r="AB12">
        <v>9.6738007573810751</v>
      </c>
      <c r="AC12">
        <v>7.1145056622985843</v>
      </c>
      <c r="AD12">
        <v>8.9462179823059245</v>
      </c>
      <c r="AE12">
        <v>12.104250132932055</v>
      </c>
      <c r="AF12">
        <v>0</v>
      </c>
      <c r="AG12">
        <v>0</v>
      </c>
      <c r="AH12">
        <v>37.44482565117373</v>
      </c>
      <c r="AI12">
        <v>3.4279175983305237</v>
      </c>
      <c r="AJ12">
        <v>0</v>
      </c>
      <c r="AK12">
        <v>12.612997960074988</v>
      </c>
      <c r="AL12">
        <v>17.35126034079174</v>
      </c>
      <c r="AM12">
        <v>0</v>
      </c>
      <c r="AN12">
        <v>0</v>
      </c>
      <c r="AO12">
        <v>1.0437129240000003</v>
      </c>
      <c r="AP12">
        <v>2.9789683888573331</v>
      </c>
      <c r="AQ12">
        <v>0</v>
      </c>
      <c r="AR12">
        <v>8.5137430384057975</v>
      </c>
      <c r="AS12">
        <v>7.809894209507573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612.10388225815996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86.750350646725948</v>
      </c>
      <c r="L13">
        <v>15.420861452513964</v>
      </c>
      <c r="M13">
        <v>0</v>
      </c>
      <c r="N13">
        <v>29.069626970183677</v>
      </c>
      <c r="O13">
        <v>48.818758712411373</v>
      </c>
      <c r="P13">
        <v>66.290647131854641</v>
      </c>
      <c r="Q13">
        <v>2.8894831830635122</v>
      </c>
      <c r="R13">
        <v>2.8906831077613857</v>
      </c>
      <c r="S13">
        <v>3.8505752695214102</v>
      </c>
      <c r="T13">
        <v>0</v>
      </c>
      <c r="U13">
        <v>187.78169070796457</v>
      </c>
      <c r="V13">
        <v>2.8593990957446804</v>
      </c>
      <c r="W13">
        <v>10.842642472131146</v>
      </c>
      <c r="X13">
        <v>12.106335238564835</v>
      </c>
      <c r="Y13">
        <v>0</v>
      </c>
      <c r="Z13">
        <v>3.1929826919999997</v>
      </c>
      <c r="AA13">
        <v>10.318530142756684</v>
      </c>
      <c r="AB13">
        <v>9.6738007573810751</v>
      </c>
      <c r="AC13">
        <v>7.1145056622985843</v>
      </c>
      <c r="AD13">
        <v>8.9462179823059245</v>
      </c>
      <c r="AE13">
        <v>12.104250132932055</v>
      </c>
      <c r="AF13">
        <v>0</v>
      </c>
      <c r="AG13">
        <v>0</v>
      </c>
      <c r="AH13">
        <v>37.44482565117373</v>
      </c>
      <c r="AI13">
        <v>3.4279175983305237</v>
      </c>
      <c r="AJ13">
        <v>0</v>
      </c>
      <c r="AK13">
        <v>12.612997960074988</v>
      </c>
      <c r="AL13">
        <v>17.35126034079174</v>
      </c>
      <c r="AM13">
        <v>0</v>
      </c>
      <c r="AN13">
        <v>0</v>
      </c>
      <c r="AO13">
        <v>1.0437129240000003</v>
      </c>
      <c r="AP13">
        <v>2.9789683888573331</v>
      </c>
      <c r="AQ13">
        <v>0</v>
      </c>
      <c r="AR13">
        <v>8.5137430384057975</v>
      </c>
      <c r="AS13">
        <v>7.809894209507573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612.10466146925705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86.750264703638706</v>
      </c>
      <c r="L14">
        <v>15.420861452513964</v>
      </c>
      <c r="M14">
        <v>0</v>
      </c>
      <c r="N14">
        <v>29.069626970183677</v>
      </c>
      <c r="O14">
        <v>48.818758712411373</v>
      </c>
      <c r="P14">
        <v>66.290647131854641</v>
      </c>
      <c r="Q14">
        <v>2.8894831830635122</v>
      </c>
      <c r="R14">
        <v>2.8906831077613857</v>
      </c>
      <c r="S14">
        <v>3.8505752695214102</v>
      </c>
      <c r="T14">
        <v>0</v>
      </c>
      <c r="U14">
        <v>187.78169070796457</v>
      </c>
      <c r="V14">
        <v>2.8593990957446804</v>
      </c>
      <c r="W14">
        <v>10.842642472131146</v>
      </c>
      <c r="X14">
        <v>12.106335238564835</v>
      </c>
      <c r="Y14">
        <v>0</v>
      </c>
      <c r="Z14">
        <v>3.1929826919999997</v>
      </c>
      <c r="AA14">
        <v>10.318530142756684</v>
      </c>
      <c r="AB14">
        <v>9.6738007573810751</v>
      </c>
      <c r="AC14">
        <v>7.1145056622985843</v>
      </c>
      <c r="AD14">
        <v>8.9462179823059245</v>
      </c>
      <c r="AE14">
        <v>12.104250132932055</v>
      </c>
      <c r="AF14">
        <v>0</v>
      </c>
      <c r="AG14">
        <v>0</v>
      </c>
      <c r="AH14">
        <v>37.44482565117373</v>
      </c>
      <c r="AI14">
        <v>3.4279175983305237</v>
      </c>
      <c r="AJ14">
        <v>0</v>
      </c>
      <c r="AK14">
        <v>12.612997960074988</v>
      </c>
      <c r="AL14">
        <v>17.35126034079174</v>
      </c>
      <c r="AM14">
        <v>0</v>
      </c>
      <c r="AN14">
        <v>0</v>
      </c>
      <c r="AO14">
        <v>1.0437129240000003</v>
      </c>
      <c r="AP14">
        <v>2.9789683888573331</v>
      </c>
      <c r="AQ14">
        <v>0</v>
      </c>
      <c r="AR14">
        <v>8.5137430384057975</v>
      </c>
      <c r="AS14">
        <v>7.809894209507573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612.10457552616981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86.749698889274555</v>
      </c>
      <c r="L15">
        <v>15.420861452513964</v>
      </c>
      <c r="M15">
        <v>0</v>
      </c>
      <c r="N15">
        <v>29.069626970183677</v>
      </c>
      <c r="O15">
        <v>48.818758712411373</v>
      </c>
      <c r="P15">
        <v>66.290647131854641</v>
      </c>
      <c r="Q15">
        <v>2.8894831830635122</v>
      </c>
      <c r="R15">
        <v>2.8906831077613857</v>
      </c>
      <c r="S15">
        <v>3.8505752695214102</v>
      </c>
      <c r="T15">
        <v>0</v>
      </c>
      <c r="U15">
        <v>187.78169070796457</v>
      </c>
      <c r="V15">
        <v>1.9297145527809307</v>
      </c>
      <c r="W15">
        <v>10.842642472131146</v>
      </c>
      <c r="X15">
        <v>12.106335238564835</v>
      </c>
      <c r="Y15">
        <v>0</v>
      </c>
      <c r="Z15">
        <v>3.1929826919999997</v>
      </c>
      <c r="AA15">
        <v>10.318530142756684</v>
      </c>
      <c r="AB15">
        <v>9.6738007573810751</v>
      </c>
      <c r="AC15">
        <v>7.1145056622985843</v>
      </c>
      <c r="AD15">
        <v>8.9462179823059245</v>
      </c>
      <c r="AE15">
        <v>12.104250132932055</v>
      </c>
      <c r="AF15">
        <v>0</v>
      </c>
      <c r="AG15">
        <v>0</v>
      </c>
      <c r="AH15">
        <v>37.44482565117373</v>
      </c>
      <c r="AI15">
        <v>3.4279175983305237</v>
      </c>
      <c r="AJ15">
        <v>0</v>
      </c>
      <c r="AK15">
        <v>12.612997960074988</v>
      </c>
      <c r="AL15">
        <v>17.35126034079174</v>
      </c>
      <c r="AM15">
        <v>0</v>
      </c>
      <c r="AN15">
        <v>0</v>
      </c>
      <c r="AO15">
        <v>1.0797029460000003</v>
      </c>
      <c r="AP15">
        <v>2.6653927422452366</v>
      </c>
      <c r="AQ15">
        <v>0</v>
      </c>
      <c r="AR15">
        <v>8.5137430384057975</v>
      </c>
      <c r="AS15">
        <v>7.809894209507573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610.89673954422972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87.480797447584322</v>
      </c>
      <c r="L16">
        <v>15.420861452513964</v>
      </c>
      <c r="M16">
        <v>0</v>
      </c>
      <c r="N16">
        <v>29.069626970183677</v>
      </c>
      <c r="O16">
        <v>48.818758712411373</v>
      </c>
      <c r="P16">
        <v>66.290647131854641</v>
      </c>
      <c r="Q16">
        <v>2.8894831830635122</v>
      </c>
      <c r="R16">
        <v>2.8906831077613857</v>
      </c>
      <c r="S16">
        <v>3.8505752695214102</v>
      </c>
      <c r="T16">
        <v>0</v>
      </c>
      <c r="U16">
        <v>187.78169070796457</v>
      </c>
      <c r="V16">
        <v>1.9297145527809307</v>
      </c>
      <c r="W16">
        <v>10.842642472131146</v>
      </c>
      <c r="X16">
        <v>12.106335238564835</v>
      </c>
      <c r="Y16">
        <v>0</v>
      </c>
      <c r="Z16">
        <v>3.1929826919999997</v>
      </c>
      <c r="AA16">
        <v>10.318530142756684</v>
      </c>
      <c r="AB16">
        <v>9.6738007573810751</v>
      </c>
      <c r="AC16">
        <v>7.1145056622985843</v>
      </c>
      <c r="AD16">
        <v>8.9462179823059245</v>
      </c>
      <c r="AE16">
        <v>12.104250132932055</v>
      </c>
      <c r="AF16">
        <v>0</v>
      </c>
      <c r="AG16">
        <v>0</v>
      </c>
      <c r="AH16">
        <v>37.44482565117373</v>
      </c>
      <c r="AI16">
        <v>3.4279175983305237</v>
      </c>
      <c r="AJ16">
        <v>0</v>
      </c>
      <c r="AK16">
        <v>12.612997960074988</v>
      </c>
      <c r="AL16">
        <v>17.35126034079174</v>
      </c>
      <c r="AM16">
        <v>0</v>
      </c>
      <c r="AN16">
        <v>0</v>
      </c>
      <c r="AO16">
        <v>1.0797029460000003</v>
      </c>
      <c r="AP16">
        <v>2.6653927422452366</v>
      </c>
      <c r="AQ16">
        <v>0</v>
      </c>
      <c r="AR16">
        <v>8.5137430384057975</v>
      </c>
      <c r="AS16">
        <v>7.809894209507573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611.6278381025395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87.480797447584322</v>
      </c>
      <c r="L17">
        <v>15.420861452513964</v>
      </c>
      <c r="M17">
        <v>0</v>
      </c>
      <c r="N17">
        <v>29.069626970183677</v>
      </c>
      <c r="O17">
        <v>48.818758712411373</v>
      </c>
      <c r="P17">
        <v>66.290647131854641</v>
      </c>
      <c r="Q17">
        <v>3.0701715083798877</v>
      </c>
      <c r="R17">
        <v>3.4696400414937765</v>
      </c>
      <c r="S17">
        <v>4.0006225680933847</v>
      </c>
      <c r="T17">
        <v>0</v>
      </c>
      <c r="U17">
        <v>187.78169070796457</v>
      </c>
      <c r="V17">
        <v>1.9297145527809307</v>
      </c>
      <c r="W17">
        <v>10.842642472131146</v>
      </c>
      <c r="X17">
        <v>12.106335238564835</v>
      </c>
      <c r="Y17">
        <v>0</v>
      </c>
      <c r="Z17">
        <v>3.1929826919999997</v>
      </c>
      <c r="AA17">
        <v>10.318530142756684</v>
      </c>
      <c r="AB17">
        <v>9.6738007573810751</v>
      </c>
      <c r="AC17">
        <v>7.1145056622985843</v>
      </c>
      <c r="AD17">
        <v>8.9462179823059245</v>
      </c>
      <c r="AE17">
        <v>12.104250132932055</v>
      </c>
      <c r="AF17">
        <v>0</v>
      </c>
      <c r="AG17">
        <v>0</v>
      </c>
      <c r="AH17">
        <v>37.44482565117373</v>
      </c>
      <c r="AI17">
        <v>3.4279175983305237</v>
      </c>
      <c r="AJ17">
        <v>0</v>
      </c>
      <c r="AK17">
        <v>12.612997960074988</v>
      </c>
      <c r="AL17">
        <v>17.35126034079174</v>
      </c>
      <c r="AM17">
        <v>0</v>
      </c>
      <c r="AN17">
        <v>0</v>
      </c>
      <c r="AO17">
        <v>1.0797029460000003</v>
      </c>
      <c r="AP17">
        <v>2.6653927422452366</v>
      </c>
      <c r="AQ17">
        <v>0</v>
      </c>
      <c r="AR17">
        <v>8.5137430384057975</v>
      </c>
      <c r="AS17">
        <v>7.809894209507573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612.53753066016031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87.480797447584322</v>
      </c>
      <c r="L18">
        <v>15.420861452513964</v>
      </c>
      <c r="M18">
        <v>0</v>
      </c>
      <c r="N18">
        <v>29.069626970183677</v>
      </c>
      <c r="O18">
        <v>48.818758712411373</v>
      </c>
      <c r="P18">
        <v>66.290647131854641</v>
      </c>
      <c r="Q18">
        <v>3.0701715083798877</v>
      </c>
      <c r="R18">
        <v>3.4696400414937765</v>
      </c>
      <c r="S18">
        <v>4.0006225680933847</v>
      </c>
      <c r="T18">
        <v>0</v>
      </c>
      <c r="U18">
        <v>187.78169070796457</v>
      </c>
      <c r="V18">
        <v>1.9297145527809307</v>
      </c>
      <c r="W18">
        <v>10.842642472131146</v>
      </c>
      <c r="X18">
        <v>12.106335238564835</v>
      </c>
      <c r="Y18">
        <v>0</v>
      </c>
      <c r="Z18">
        <v>3.1929826919999997</v>
      </c>
      <c r="AA18">
        <v>10.318530142756684</v>
      </c>
      <c r="AB18">
        <v>9.6738007573810751</v>
      </c>
      <c r="AC18">
        <v>7.1145056622985843</v>
      </c>
      <c r="AD18">
        <v>8.9462179823059245</v>
      </c>
      <c r="AE18">
        <v>12.104250132932055</v>
      </c>
      <c r="AF18">
        <v>0</v>
      </c>
      <c r="AG18">
        <v>0</v>
      </c>
      <c r="AH18">
        <v>37.44482565117373</v>
      </c>
      <c r="AI18">
        <v>3.4279175983305237</v>
      </c>
      <c r="AJ18">
        <v>0</v>
      </c>
      <c r="AK18">
        <v>12.612997960074988</v>
      </c>
      <c r="AL18">
        <v>17.35126034079174</v>
      </c>
      <c r="AM18">
        <v>0</v>
      </c>
      <c r="AN18">
        <v>0</v>
      </c>
      <c r="AO18">
        <v>1.0797029460000003</v>
      </c>
      <c r="AP18">
        <v>2.6653927422452366</v>
      </c>
      <c r="AQ18">
        <v>0</v>
      </c>
      <c r="AR18">
        <v>8.5137430384057975</v>
      </c>
      <c r="AS18">
        <v>7.809894209507573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612.53753066016031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87.480797447584322</v>
      </c>
      <c r="L19">
        <v>15.420861452513964</v>
      </c>
      <c r="M19">
        <v>0</v>
      </c>
      <c r="N19">
        <v>29.069626970183677</v>
      </c>
      <c r="O19">
        <v>48.818758712411373</v>
      </c>
      <c r="P19">
        <v>66.290647131854641</v>
      </c>
      <c r="Q19">
        <v>3.0701715083798877</v>
      </c>
      <c r="R19">
        <v>3.4696400414937765</v>
      </c>
      <c r="S19">
        <v>4.0006225680933847</v>
      </c>
      <c r="T19">
        <v>0</v>
      </c>
      <c r="U19">
        <v>187.78169070796457</v>
      </c>
      <c r="V19">
        <v>1.9297145527809307</v>
      </c>
      <c r="W19">
        <v>10.842642472131146</v>
      </c>
      <c r="X19">
        <v>12.106335238564835</v>
      </c>
      <c r="Y19">
        <v>0</v>
      </c>
      <c r="Z19">
        <v>3.1929826919999997</v>
      </c>
      <c r="AA19">
        <v>10.318530142756684</v>
      </c>
      <c r="AB19">
        <v>9.6738007573810751</v>
      </c>
      <c r="AC19">
        <v>7.1145056622985843</v>
      </c>
      <c r="AD19">
        <v>8.9462179823059245</v>
      </c>
      <c r="AE19">
        <v>12.104250132932055</v>
      </c>
      <c r="AF19">
        <v>0</v>
      </c>
      <c r="AG19">
        <v>0</v>
      </c>
      <c r="AH19">
        <v>37.44482565117373</v>
      </c>
      <c r="AI19">
        <v>3.4279175983305237</v>
      </c>
      <c r="AJ19">
        <v>0</v>
      </c>
      <c r="AK19">
        <v>12.612997960074988</v>
      </c>
      <c r="AL19">
        <v>17.35126034079174</v>
      </c>
      <c r="AM19">
        <v>0</v>
      </c>
      <c r="AN19">
        <v>0</v>
      </c>
      <c r="AO19">
        <v>1.1156929680000003</v>
      </c>
      <c r="AP19">
        <v>2.6653927422452366</v>
      </c>
      <c r="AQ19">
        <v>0</v>
      </c>
      <c r="AR19">
        <v>8.5137430384057975</v>
      </c>
      <c r="AS19">
        <v>7.809894209507573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612.57352068216028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87.480797447584322</v>
      </c>
      <c r="L20">
        <v>15.420861452513964</v>
      </c>
      <c r="M20">
        <v>0</v>
      </c>
      <c r="N20">
        <v>29.069626970183677</v>
      </c>
      <c r="O20">
        <v>48.818758712411373</v>
      </c>
      <c r="P20">
        <v>66.290647131854641</v>
      </c>
      <c r="Q20">
        <v>3.0701715083798877</v>
      </c>
      <c r="R20">
        <v>3.4696400414937765</v>
      </c>
      <c r="S20">
        <v>4.0006225680933847</v>
      </c>
      <c r="T20">
        <v>0</v>
      </c>
      <c r="U20">
        <v>187.78169070796457</v>
      </c>
      <c r="V20">
        <v>2.0003112840466928</v>
      </c>
      <c r="W20">
        <v>10.843809305385735</v>
      </c>
      <c r="X20">
        <v>12.107565997053308</v>
      </c>
      <c r="Y20">
        <v>0</v>
      </c>
      <c r="Z20">
        <v>3.1929826919999997</v>
      </c>
      <c r="AA20">
        <v>10.318530142756684</v>
      </c>
      <c r="AB20">
        <v>9.6738007573810751</v>
      </c>
      <c r="AC20">
        <v>7.1145056622985843</v>
      </c>
      <c r="AD20">
        <v>8.9462179823059245</v>
      </c>
      <c r="AE20">
        <v>12.104250132932055</v>
      </c>
      <c r="AF20">
        <v>0</v>
      </c>
      <c r="AG20">
        <v>0</v>
      </c>
      <c r="AH20">
        <v>37.44482565117373</v>
      </c>
      <c r="AI20">
        <v>3.4279175983305237</v>
      </c>
      <c r="AJ20">
        <v>0</v>
      </c>
      <c r="AK20">
        <v>12.612997960074988</v>
      </c>
      <c r="AL20">
        <v>17.35126034079174</v>
      </c>
      <c r="AM20">
        <v>0</v>
      </c>
      <c r="AN20">
        <v>0</v>
      </c>
      <c r="AO20">
        <v>1.1156929680000003</v>
      </c>
      <c r="AP20">
        <v>2.6653927422452366</v>
      </c>
      <c r="AQ20">
        <v>0</v>
      </c>
      <c r="AR20">
        <v>8.5137430384057975</v>
      </c>
      <c r="AS20">
        <v>7.809894209507573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612.64651500516914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87.480797447584322</v>
      </c>
      <c r="L21">
        <v>15.420861452513964</v>
      </c>
      <c r="M21">
        <v>0</v>
      </c>
      <c r="N21">
        <v>29.069626970183677</v>
      </c>
      <c r="O21">
        <v>48.818758712411373</v>
      </c>
      <c r="P21">
        <v>66.290647131854641</v>
      </c>
      <c r="Q21">
        <v>3.0701715083798877</v>
      </c>
      <c r="R21">
        <v>3.4696400414937765</v>
      </c>
      <c r="S21">
        <v>4.0006225680933847</v>
      </c>
      <c r="T21">
        <v>0</v>
      </c>
      <c r="U21">
        <v>187.78169070796457</v>
      </c>
      <c r="V21">
        <v>2.0003112840466928</v>
      </c>
      <c r="W21">
        <v>10.843809305385735</v>
      </c>
      <c r="X21">
        <v>12.107565997053308</v>
      </c>
      <c r="Y21">
        <v>0</v>
      </c>
      <c r="Z21">
        <v>3.1929826919999997</v>
      </c>
      <c r="AA21">
        <v>10.318530142756684</v>
      </c>
      <c r="AB21">
        <v>9.6738007573810751</v>
      </c>
      <c r="AC21">
        <v>7.1145056622985843</v>
      </c>
      <c r="AD21">
        <v>8.9462179823059245</v>
      </c>
      <c r="AE21">
        <v>12.104250132932055</v>
      </c>
      <c r="AF21">
        <v>0</v>
      </c>
      <c r="AG21">
        <v>0</v>
      </c>
      <c r="AH21">
        <v>37.44482565117373</v>
      </c>
      <c r="AI21">
        <v>3.4279175983305237</v>
      </c>
      <c r="AJ21">
        <v>0</v>
      </c>
      <c r="AK21">
        <v>12.612997960074988</v>
      </c>
      <c r="AL21">
        <v>17.35126034079174</v>
      </c>
      <c r="AM21">
        <v>0</v>
      </c>
      <c r="AN21">
        <v>0</v>
      </c>
      <c r="AO21">
        <v>1.0797029460000003</v>
      </c>
      <c r="AP21">
        <v>2.6653927422452366</v>
      </c>
      <c r="AQ21">
        <v>0</v>
      </c>
      <c r="AR21">
        <v>8.5137430384057975</v>
      </c>
      <c r="AS21">
        <v>7.809894209507573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612.61052498316917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87.480797447584322</v>
      </c>
      <c r="L22">
        <v>15.420861452513964</v>
      </c>
      <c r="M22">
        <v>0</v>
      </c>
      <c r="N22">
        <v>29.068778941359682</v>
      </c>
      <c r="O22">
        <v>48.818758712411373</v>
      </c>
      <c r="P22">
        <v>66.290647131854641</v>
      </c>
      <c r="Q22">
        <v>3.0701715083798877</v>
      </c>
      <c r="R22">
        <v>3.4696400414937765</v>
      </c>
      <c r="S22">
        <v>4.0006225680933847</v>
      </c>
      <c r="T22">
        <v>0</v>
      </c>
      <c r="U22">
        <v>187.78169070796457</v>
      </c>
      <c r="V22">
        <v>2.0003112840466928</v>
      </c>
      <c r="W22">
        <v>10.843809305385735</v>
      </c>
      <c r="X22">
        <v>12.107565997053308</v>
      </c>
      <c r="Y22">
        <v>0</v>
      </c>
      <c r="Z22">
        <v>3.1929826919999997</v>
      </c>
      <c r="AA22">
        <v>10.318530142756684</v>
      </c>
      <c r="AB22">
        <v>9.6738007573810751</v>
      </c>
      <c r="AC22">
        <v>7.1145056622985843</v>
      </c>
      <c r="AD22">
        <v>8.9462179823059245</v>
      </c>
      <c r="AE22">
        <v>12.104250132932055</v>
      </c>
      <c r="AF22">
        <v>0</v>
      </c>
      <c r="AG22">
        <v>0</v>
      </c>
      <c r="AH22">
        <v>37.44482565117373</v>
      </c>
      <c r="AI22">
        <v>3.4279175983305237</v>
      </c>
      <c r="AJ22">
        <v>0</v>
      </c>
      <c r="AK22">
        <v>12.612997960074988</v>
      </c>
      <c r="AL22">
        <v>17.35126034079174</v>
      </c>
      <c r="AM22">
        <v>0</v>
      </c>
      <c r="AN22">
        <v>0</v>
      </c>
      <c r="AO22">
        <v>1.0437129240000003</v>
      </c>
      <c r="AP22">
        <v>2.6653927422452366</v>
      </c>
      <c r="AQ22">
        <v>0</v>
      </c>
      <c r="AR22">
        <v>8.5137430384057975</v>
      </c>
      <c r="AS22">
        <v>7.809894209507573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612.57368693234514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87.480797447584322</v>
      </c>
      <c r="L23">
        <v>15.420861452513964</v>
      </c>
      <c r="M23">
        <v>0</v>
      </c>
      <c r="N23">
        <v>29.068778941359682</v>
      </c>
      <c r="O23">
        <v>48.818503859142318</v>
      </c>
      <c r="P23">
        <v>66.290647131854641</v>
      </c>
      <c r="Q23">
        <v>3.0701715083798877</v>
      </c>
      <c r="R23">
        <v>3.4696400414937765</v>
      </c>
      <c r="S23">
        <v>4.0006225680933847</v>
      </c>
      <c r="T23">
        <v>0</v>
      </c>
      <c r="U23">
        <v>187.78169070796457</v>
      </c>
      <c r="V23">
        <v>2.0003112840466928</v>
      </c>
      <c r="W23">
        <v>5.7813943830658934</v>
      </c>
      <c r="X23">
        <v>12.107565997053308</v>
      </c>
      <c r="Y23">
        <v>0</v>
      </c>
      <c r="Z23">
        <v>3.1929826919999997</v>
      </c>
      <c r="AA23">
        <v>10.318530142756684</v>
      </c>
      <c r="AB23">
        <v>9.6738007573810751</v>
      </c>
      <c r="AC23">
        <v>7.1145056622985843</v>
      </c>
      <c r="AD23">
        <v>8.9462179823059245</v>
      </c>
      <c r="AE23">
        <v>12.104250132932055</v>
      </c>
      <c r="AF23">
        <v>0</v>
      </c>
      <c r="AG23">
        <v>0</v>
      </c>
      <c r="AH23">
        <v>37.44482565117373</v>
      </c>
      <c r="AI23">
        <v>1.5581444206673849</v>
      </c>
      <c r="AJ23">
        <v>0</v>
      </c>
      <c r="AK23">
        <v>12.612997960074988</v>
      </c>
      <c r="AL23">
        <v>17.35126034079174</v>
      </c>
      <c r="AM23">
        <v>0</v>
      </c>
      <c r="AN23">
        <v>0</v>
      </c>
      <c r="AO23">
        <v>1.0437129240000003</v>
      </c>
      <c r="AP23">
        <v>2.9789683888573331</v>
      </c>
      <c r="AQ23">
        <v>0</v>
      </c>
      <c r="AR23">
        <v>8.5137430384057975</v>
      </c>
      <c r="AS23">
        <v>7.809894209507573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605.95481962570534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87.480797447584322</v>
      </c>
      <c r="L24">
        <v>15.420861452513964</v>
      </c>
      <c r="M24">
        <v>0</v>
      </c>
      <c r="N24">
        <v>29.068778941359682</v>
      </c>
      <c r="O24">
        <v>48.818503859142318</v>
      </c>
      <c r="P24">
        <v>66.290589031413205</v>
      </c>
      <c r="Q24">
        <v>3.0701715083798877</v>
      </c>
      <c r="R24">
        <v>3.4696400414937765</v>
      </c>
      <c r="S24">
        <v>4.0006225680933847</v>
      </c>
      <c r="T24">
        <v>0</v>
      </c>
      <c r="U24">
        <v>187.78169070796457</v>
      </c>
      <c r="V24">
        <v>2.0003112840466928</v>
      </c>
      <c r="W24">
        <v>5.7813943830658934</v>
      </c>
      <c r="X24">
        <v>12.107565997053308</v>
      </c>
      <c r="Y24">
        <v>0</v>
      </c>
      <c r="Z24">
        <v>3.1929826919999997</v>
      </c>
      <c r="AA24">
        <v>10.318530142756684</v>
      </c>
      <c r="AB24">
        <v>9.6738007573810751</v>
      </c>
      <c r="AC24">
        <v>7.1145056622985843</v>
      </c>
      <c r="AD24">
        <v>8.9462179823059245</v>
      </c>
      <c r="AE24">
        <v>12.104250132932055</v>
      </c>
      <c r="AF24">
        <v>0</v>
      </c>
      <c r="AG24">
        <v>0</v>
      </c>
      <c r="AH24">
        <v>37.44482565117373</v>
      </c>
      <c r="AI24">
        <v>2.4930309035508516</v>
      </c>
      <c r="AJ24">
        <v>0</v>
      </c>
      <c r="AK24">
        <v>12.612997960074988</v>
      </c>
      <c r="AL24">
        <v>17.35126034079174</v>
      </c>
      <c r="AM24">
        <v>0</v>
      </c>
      <c r="AN24">
        <v>0</v>
      </c>
      <c r="AO24">
        <v>1.0077226480000001</v>
      </c>
      <c r="AP24">
        <v>2.9789683888573331</v>
      </c>
      <c r="AQ24">
        <v>0</v>
      </c>
      <c r="AR24">
        <v>8.5137430384057975</v>
      </c>
      <c r="AS24">
        <v>7.809894209507573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606.85365773214733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87.480797447584322</v>
      </c>
      <c r="L25">
        <v>15.420861452513964</v>
      </c>
      <c r="M25">
        <v>0</v>
      </c>
      <c r="N25">
        <v>29.068778941359682</v>
      </c>
      <c r="O25">
        <v>48.818503859142318</v>
      </c>
      <c r="P25">
        <v>66.290589031413205</v>
      </c>
      <c r="Q25">
        <v>3.0701715083798877</v>
      </c>
      <c r="R25">
        <v>3.4696400414937765</v>
      </c>
      <c r="S25">
        <v>4.0006225680933847</v>
      </c>
      <c r="T25">
        <v>0</v>
      </c>
      <c r="U25">
        <v>187.78169070796457</v>
      </c>
      <c r="V25">
        <v>2.0003112840466928</v>
      </c>
      <c r="W25">
        <v>5.7813943830658934</v>
      </c>
      <c r="X25">
        <v>12.107565997053308</v>
      </c>
      <c r="Y25">
        <v>0</v>
      </c>
      <c r="Z25">
        <v>3.1929826919999997</v>
      </c>
      <c r="AA25">
        <v>10.318530142756684</v>
      </c>
      <c r="AB25">
        <v>9.6738007573810751</v>
      </c>
      <c r="AC25">
        <v>7.1145056622985843</v>
      </c>
      <c r="AD25">
        <v>8.9462179823059245</v>
      </c>
      <c r="AE25">
        <v>12.104250132932055</v>
      </c>
      <c r="AF25">
        <v>0</v>
      </c>
      <c r="AG25">
        <v>0</v>
      </c>
      <c r="AH25">
        <v>37.44482565117373</v>
      </c>
      <c r="AI25">
        <v>5.6093197448856209</v>
      </c>
      <c r="AJ25">
        <v>0</v>
      </c>
      <c r="AK25">
        <v>12.612997960074988</v>
      </c>
      <c r="AL25">
        <v>17.35126034079174</v>
      </c>
      <c r="AM25">
        <v>0</v>
      </c>
      <c r="AN25">
        <v>0</v>
      </c>
      <c r="AO25">
        <v>1.0077226480000001</v>
      </c>
      <c r="AP25">
        <v>2.6653927422452366</v>
      </c>
      <c r="AQ25">
        <v>0</v>
      </c>
      <c r="AR25">
        <v>8.5137430384057975</v>
      </c>
      <c r="AS25">
        <v>7.809894209507573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609.65637092686995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87.480797447584322</v>
      </c>
      <c r="L26">
        <v>15.420861452513964</v>
      </c>
      <c r="M26">
        <v>0</v>
      </c>
      <c r="N26">
        <v>29.068778941359682</v>
      </c>
      <c r="O26">
        <v>48.818503859142318</v>
      </c>
      <c r="P26">
        <v>66.290589031413205</v>
      </c>
      <c r="Q26">
        <v>3.0701715083798877</v>
      </c>
      <c r="R26">
        <v>3.4696400414937765</v>
      </c>
      <c r="S26">
        <v>4.0006225680933847</v>
      </c>
      <c r="T26">
        <v>0</v>
      </c>
      <c r="U26">
        <v>187.78169070796457</v>
      </c>
      <c r="V26">
        <v>2.0003112840466928</v>
      </c>
      <c r="W26">
        <v>5.7813943830658934</v>
      </c>
      <c r="X26">
        <v>12.107565997053308</v>
      </c>
      <c r="Y26">
        <v>0</v>
      </c>
      <c r="Z26">
        <v>3.1929826919999997</v>
      </c>
      <c r="AA26">
        <v>10.318530142756684</v>
      </c>
      <c r="AB26">
        <v>9.6738007573810751</v>
      </c>
      <c r="AC26">
        <v>7.1145056622985843</v>
      </c>
      <c r="AD26">
        <v>8.9462179823059245</v>
      </c>
      <c r="AE26">
        <v>12.104250132932055</v>
      </c>
      <c r="AF26">
        <v>0</v>
      </c>
      <c r="AG26">
        <v>0</v>
      </c>
      <c r="AH26">
        <v>37.44482565117373</v>
      </c>
      <c r="AI26">
        <v>16.204701296872944</v>
      </c>
      <c r="AJ26">
        <v>0</v>
      </c>
      <c r="AK26">
        <v>12.612997960074988</v>
      </c>
      <c r="AL26">
        <v>17.35126034079174</v>
      </c>
      <c r="AM26">
        <v>0</v>
      </c>
      <c r="AN26">
        <v>0</v>
      </c>
      <c r="AO26">
        <v>1.0077226480000001</v>
      </c>
      <c r="AP26">
        <v>2.6653927422452366</v>
      </c>
      <c r="AQ26">
        <v>0</v>
      </c>
      <c r="AR26">
        <v>8.5137430384057975</v>
      </c>
      <c r="AS26">
        <v>7.809894209507573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620.25175247885727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87.480797447584322</v>
      </c>
      <c r="L27">
        <v>15.420861452513964</v>
      </c>
      <c r="M27">
        <v>0</v>
      </c>
      <c r="N27">
        <v>29.068778941359682</v>
      </c>
      <c r="O27">
        <v>48.818503859142318</v>
      </c>
      <c r="P27">
        <v>66.290589031413205</v>
      </c>
      <c r="Q27">
        <v>3.0701715083798877</v>
      </c>
      <c r="R27">
        <v>3.4696400414937765</v>
      </c>
      <c r="S27">
        <v>4.0006225680933847</v>
      </c>
      <c r="T27">
        <v>0</v>
      </c>
      <c r="U27">
        <v>187.78169070796457</v>
      </c>
      <c r="V27">
        <v>2.0003112840466928</v>
      </c>
      <c r="W27">
        <v>5.7813943830658934</v>
      </c>
      <c r="X27">
        <v>12.107565997053308</v>
      </c>
      <c r="Y27">
        <v>0</v>
      </c>
      <c r="Z27">
        <v>3.1929826919999997</v>
      </c>
      <c r="AA27">
        <v>10.318530142756684</v>
      </c>
      <c r="AB27">
        <v>9.6738007573810751</v>
      </c>
      <c r="AC27">
        <v>7.1145056622985843</v>
      </c>
      <c r="AD27">
        <v>8.9462179823059245</v>
      </c>
      <c r="AE27">
        <v>12.104250132932055</v>
      </c>
      <c r="AF27">
        <v>0</v>
      </c>
      <c r="AG27">
        <v>0</v>
      </c>
      <c r="AH27">
        <v>37.44482565117373</v>
      </c>
      <c r="AI27">
        <v>16.204701296872944</v>
      </c>
      <c r="AJ27">
        <v>0</v>
      </c>
      <c r="AK27">
        <v>12.612997960074988</v>
      </c>
      <c r="AL27">
        <v>17.35126034079174</v>
      </c>
      <c r="AM27">
        <v>0</v>
      </c>
      <c r="AN27">
        <v>0</v>
      </c>
      <c r="AO27">
        <v>0.9717326260000001</v>
      </c>
      <c r="AP27">
        <v>2.6653927422452366</v>
      </c>
      <c r="AQ27">
        <v>0</v>
      </c>
      <c r="AR27">
        <v>8.5137430384057975</v>
      </c>
      <c r="AS27">
        <v>7.809894209507573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620.21576245685719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87.480797447584322</v>
      </c>
      <c r="L28">
        <v>15.420861452513964</v>
      </c>
      <c r="M28">
        <v>0</v>
      </c>
      <c r="N28">
        <v>29.068778941359682</v>
      </c>
      <c r="O28">
        <v>48.818503859142318</v>
      </c>
      <c r="P28">
        <v>66.290589031413205</v>
      </c>
      <c r="Q28">
        <v>3.0701715083798877</v>
      </c>
      <c r="R28">
        <v>3.4696400414937765</v>
      </c>
      <c r="S28">
        <v>4.0006225680933847</v>
      </c>
      <c r="T28">
        <v>0</v>
      </c>
      <c r="U28">
        <v>187.78169070796457</v>
      </c>
      <c r="V28">
        <v>2.0003112840466928</v>
      </c>
      <c r="W28">
        <v>5.7813943830658934</v>
      </c>
      <c r="X28">
        <v>12.107565997053308</v>
      </c>
      <c r="Y28">
        <v>0</v>
      </c>
      <c r="Z28">
        <v>3.1929826919999997</v>
      </c>
      <c r="AA28">
        <v>10.318530142756684</v>
      </c>
      <c r="AB28">
        <v>9.6738007573810751</v>
      </c>
      <c r="AC28">
        <v>7.1145056622985843</v>
      </c>
      <c r="AD28">
        <v>8.9462179823059245</v>
      </c>
      <c r="AE28">
        <v>12.104250132932055</v>
      </c>
      <c r="AF28">
        <v>0</v>
      </c>
      <c r="AG28">
        <v>0</v>
      </c>
      <c r="AH28">
        <v>37.44482565117373</v>
      </c>
      <c r="AI28">
        <v>16.204701296872944</v>
      </c>
      <c r="AJ28">
        <v>0</v>
      </c>
      <c r="AK28">
        <v>12.612997960074988</v>
      </c>
      <c r="AL28">
        <v>17.35126034079174</v>
      </c>
      <c r="AM28">
        <v>0</v>
      </c>
      <c r="AN28">
        <v>0</v>
      </c>
      <c r="AO28">
        <v>0.9717326260000001</v>
      </c>
      <c r="AP28">
        <v>2.6653927422452366</v>
      </c>
      <c r="AQ28">
        <v>0</v>
      </c>
      <c r="AR28">
        <v>8.5137430384057975</v>
      </c>
      <c r="AS28">
        <v>7.809894209507573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620.21576245685719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87.480797447584322</v>
      </c>
      <c r="L29">
        <v>15.420861452513964</v>
      </c>
      <c r="M29">
        <v>0</v>
      </c>
      <c r="N29">
        <v>29.068778941359682</v>
      </c>
      <c r="O29">
        <v>48.818503859142318</v>
      </c>
      <c r="P29">
        <v>66.290589031413205</v>
      </c>
      <c r="Q29">
        <v>3.0701715083798877</v>
      </c>
      <c r="R29">
        <v>3.4696400414937765</v>
      </c>
      <c r="S29">
        <v>4.0006225680933847</v>
      </c>
      <c r="T29">
        <v>0</v>
      </c>
      <c r="U29">
        <v>187.78169070796457</v>
      </c>
      <c r="V29">
        <v>2.0003112840466928</v>
      </c>
      <c r="W29">
        <v>5.7813943830658934</v>
      </c>
      <c r="X29">
        <v>12.107565997053308</v>
      </c>
      <c r="Y29">
        <v>0</v>
      </c>
      <c r="Z29">
        <v>3.1929826919999997</v>
      </c>
      <c r="AA29">
        <v>10.318530142756684</v>
      </c>
      <c r="AB29">
        <v>9.6738007573810751</v>
      </c>
      <c r="AC29">
        <v>7.1145056622985843</v>
      </c>
      <c r="AD29">
        <v>8.9462179823059245</v>
      </c>
      <c r="AE29">
        <v>12.104250132932055</v>
      </c>
      <c r="AF29">
        <v>0</v>
      </c>
      <c r="AG29">
        <v>0</v>
      </c>
      <c r="AH29">
        <v>37.44482565117373</v>
      </c>
      <c r="AI29">
        <v>16.204701296872944</v>
      </c>
      <c r="AJ29">
        <v>0</v>
      </c>
      <c r="AK29">
        <v>12.612997960074988</v>
      </c>
      <c r="AL29">
        <v>17.35126034079174</v>
      </c>
      <c r="AM29">
        <v>0</v>
      </c>
      <c r="AN29">
        <v>0</v>
      </c>
      <c r="AO29">
        <v>0.89975232800000016</v>
      </c>
      <c r="AP29">
        <v>2.6653927422452366</v>
      </c>
      <c r="AQ29">
        <v>0</v>
      </c>
      <c r="AR29">
        <v>8.5137430384057975</v>
      </c>
      <c r="AS29">
        <v>7.809894209507573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620.14378215885722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87.480797447584322</v>
      </c>
      <c r="L30">
        <v>15.420861452513964</v>
      </c>
      <c r="M30">
        <v>0</v>
      </c>
      <c r="N30">
        <v>29.068778941359682</v>
      </c>
      <c r="O30">
        <v>48.818503859142318</v>
      </c>
      <c r="P30">
        <v>66.290589031413205</v>
      </c>
      <c r="Q30">
        <v>3.0701715083798877</v>
      </c>
      <c r="R30">
        <v>3.4696400414937765</v>
      </c>
      <c r="S30">
        <v>4.0006225680933847</v>
      </c>
      <c r="T30">
        <v>0</v>
      </c>
      <c r="U30">
        <v>187.78169070796457</v>
      </c>
      <c r="V30">
        <v>2.0003112840466928</v>
      </c>
      <c r="W30">
        <v>5.7813943830658934</v>
      </c>
      <c r="X30">
        <v>12.107565997053308</v>
      </c>
      <c r="Y30">
        <v>0</v>
      </c>
      <c r="Z30">
        <v>3.1929826919999997</v>
      </c>
      <c r="AA30">
        <v>10.318530142756684</v>
      </c>
      <c r="AB30">
        <v>9.6738007573810751</v>
      </c>
      <c r="AC30">
        <v>7.1145056622985843</v>
      </c>
      <c r="AD30">
        <v>8.9462179823059245</v>
      </c>
      <c r="AE30">
        <v>12.104250132932055</v>
      </c>
      <c r="AF30">
        <v>0</v>
      </c>
      <c r="AG30">
        <v>0</v>
      </c>
      <c r="AH30">
        <v>37.44482565117373</v>
      </c>
      <c r="AI30">
        <v>16.204701296872944</v>
      </c>
      <c r="AJ30">
        <v>0</v>
      </c>
      <c r="AK30">
        <v>12.612997960074988</v>
      </c>
      <c r="AL30">
        <v>17.35126034079174</v>
      </c>
      <c r="AM30">
        <v>0</v>
      </c>
      <c r="AN30">
        <v>0</v>
      </c>
      <c r="AO30">
        <v>0.89975232800000016</v>
      </c>
      <c r="AP30">
        <v>2.6653927422452366</v>
      </c>
      <c r="AQ30">
        <v>0</v>
      </c>
      <c r="AR30">
        <v>8.5137430384057975</v>
      </c>
      <c r="AS30">
        <v>7.809894209507573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620.14378215885722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87.480797447584322</v>
      </c>
      <c r="L31">
        <v>15.420861452513964</v>
      </c>
      <c r="M31">
        <v>0</v>
      </c>
      <c r="N31">
        <v>29.068778941359682</v>
      </c>
      <c r="O31">
        <v>48.818503859142318</v>
      </c>
      <c r="P31">
        <v>66.290589031413205</v>
      </c>
      <c r="Q31">
        <v>3.0701715083798877</v>
      </c>
      <c r="R31">
        <v>3.4696400414937765</v>
      </c>
      <c r="S31">
        <v>4.0006225680933847</v>
      </c>
      <c r="T31">
        <v>0</v>
      </c>
      <c r="U31">
        <v>187.78169070796457</v>
      </c>
      <c r="V31">
        <v>2.0003112840466928</v>
      </c>
      <c r="W31">
        <v>6.3678148384523334</v>
      </c>
      <c r="X31">
        <v>12.555954216409038</v>
      </c>
      <c r="Y31">
        <v>0</v>
      </c>
      <c r="Z31">
        <v>3.1929826919999997</v>
      </c>
      <c r="AA31">
        <v>10.318530142756684</v>
      </c>
      <c r="AB31">
        <v>9.6738007573810751</v>
      </c>
      <c r="AC31">
        <v>7.1145056622985843</v>
      </c>
      <c r="AD31">
        <v>8.9462179823059245</v>
      </c>
      <c r="AE31">
        <v>12.104250132932055</v>
      </c>
      <c r="AF31">
        <v>0</v>
      </c>
      <c r="AG31">
        <v>0</v>
      </c>
      <c r="AH31">
        <v>37.44482565117373</v>
      </c>
      <c r="AI31">
        <v>16.204701296872944</v>
      </c>
      <c r="AJ31">
        <v>0</v>
      </c>
      <c r="AK31">
        <v>12.612997960074988</v>
      </c>
      <c r="AL31">
        <v>17.35126034079174</v>
      </c>
      <c r="AM31">
        <v>0</v>
      </c>
      <c r="AN31">
        <v>0</v>
      </c>
      <c r="AO31">
        <v>0.86376230600000015</v>
      </c>
      <c r="AP31">
        <v>2.6653927422452366</v>
      </c>
      <c r="AQ31">
        <v>0</v>
      </c>
      <c r="AR31">
        <v>8.5137430384057975</v>
      </c>
      <c r="AS31">
        <v>7.809894209507573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621.14260081159944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87.480797447584322</v>
      </c>
      <c r="L32">
        <v>15.420861452513964</v>
      </c>
      <c r="M32">
        <v>0</v>
      </c>
      <c r="N32">
        <v>29.068778941359682</v>
      </c>
      <c r="O32">
        <v>48.818503859142318</v>
      </c>
      <c r="P32">
        <v>66.290589031413205</v>
      </c>
      <c r="Q32">
        <v>3.0701715083798877</v>
      </c>
      <c r="R32">
        <v>3.4696400414937765</v>
      </c>
      <c r="S32">
        <v>4.0006225680933847</v>
      </c>
      <c r="T32">
        <v>0</v>
      </c>
      <c r="U32">
        <v>187.78169070796457</v>
      </c>
      <c r="V32">
        <v>2.0003112840466928</v>
      </c>
      <c r="W32">
        <v>6.3678148384523334</v>
      </c>
      <c r="X32">
        <v>12.299635420526121</v>
      </c>
      <c r="Y32">
        <v>0</v>
      </c>
      <c r="Z32">
        <v>3.1929826919999997</v>
      </c>
      <c r="AA32">
        <v>10.318530142756684</v>
      </c>
      <c r="AB32">
        <v>9.6738007573810751</v>
      </c>
      <c r="AC32">
        <v>7.1145056622985843</v>
      </c>
      <c r="AD32">
        <v>8.9462179823059245</v>
      </c>
      <c r="AE32">
        <v>12.104250132932055</v>
      </c>
      <c r="AF32">
        <v>0</v>
      </c>
      <c r="AG32">
        <v>0</v>
      </c>
      <c r="AH32">
        <v>37.44482565117373</v>
      </c>
      <c r="AI32">
        <v>3.988849657577568</v>
      </c>
      <c r="AJ32">
        <v>0</v>
      </c>
      <c r="AK32">
        <v>12.612997960074988</v>
      </c>
      <c r="AL32">
        <v>17.35126034079174</v>
      </c>
      <c r="AM32">
        <v>0</v>
      </c>
      <c r="AN32">
        <v>0</v>
      </c>
      <c r="AO32">
        <v>0.82777228400000014</v>
      </c>
      <c r="AP32">
        <v>2.6653927422452366</v>
      </c>
      <c r="AQ32">
        <v>0</v>
      </c>
      <c r="AR32">
        <v>8.5137430384057975</v>
      </c>
      <c r="AS32">
        <v>7.809894209507573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608.63444035442114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87.480797447584322</v>
      </c>
      <c r="L33">
        <v>15.420861452513964</v>
      </c>
      <c r="M33">
        <v>0</v>
      </c>
      <c r="N33">
        <v>29.068778941359682</v>
      </c>
      <c r="O33">
        <v>48.818503859142318</v>
      </c>
      <c r="P33">
        <v>66.290589031413205</v>
      </c>
      <c r="Q33">
        <v>3.0701715083798877</v>
      </c>
      <c r="R33">
        <v>3.4696400414937765</v>
      </c>
      <c r="S33">
        <v>4.0006225680933847</v>
      </c>
      <c r="T33">
        <v>0</v>
      </c>
      <c r="U33">
        <v>187.78169070796457</v>
      </c>
      <c r="V33">
        <v>2.0003112840466928</v>
      </c>
      <c r="W33">
        <v>6.3678148384523334</v>
      </c>
      <c r="X33">
        <v>12.299635420526121</v>
      </c>
      <c r="Y33">
        <v>0</v>
      </c>
      <c r="Z33">
        <v>3.1929826919999997</v>
      </c>
      <c r="AA33">
        <v>10.318530142756684</v>
      </c>
      <c r="AB33">
        <v>9.6738007573810751</v>
      </c>
      <c r="AC33">
        <v>7.1145056622985843</v>
      </c>
      <c r="AD33">
        <v>8.9462179823059245</v>
      </c>
      <c r="AE33">
        <v>12.104250132932055</v>
      </c>
      <c r="AF33">
        <v>0</v>
      </c>
      <c r="AG33">
        <v>0</v>
      </c>
      <c r="AH33">
        <v>37.44482565117373</v>
      </c>
      <c r="AI33">
        <v>3.988849657577568</v>
      </c>
      <c r="AJ33">
        <v>0</v>
      </c>
      <c r="AK33">
        <v>12.612997960074988</v>
      </c>
      <c r="AL33">
        <v>17.35126034079174</v>
      </c>
      <c r="AM33">
        <v>0</v>
      </c>
      <c r="AN33">
        <v>0</v>
      </c>
      <c r="AO33">
        <v>0.79178226200000013</v>
      </c>
      <c r="AP33">
        <v>2.6653927422452366</v>
      </c>
      <c r="AQ33">
        <v>0</v>
      </c>
      <c r="AR33">
        <v>8.5137430384057975</v>
      </c>
      <c r="AS33">
        <v>7.809894209507573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608.59845033242107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87.480797447584322</v>
      </c>
      <c r="L34">
        <v>15.420861452513964</v>
      </c>
      <c r="M34">
        <v>0</v>
      </c>
      <c r="N34">
        <v>29.068778941359682</v>
      </c>
      <c r="O34">
        <v>48.818503859142318</v>
      </c>
      <c r="P34">
        <v>66.290589031413205</v>
      </c>
      <c r="Q34">
        <v>3.0701715083798877</v>
      </c>
      <c r="R34">
        <v>3.4696400414937765</v>
      </c>
      <c r="S34">
        <v>4.0006225680933847</v>
      </c>
      <c r="T34">
        <v>0</v>
      </c>
      <c r="U34">
        <v>187.78169070796457</v>
      </c>
      <c r="V34">
        <v>2.0003112840466928</v>
      </c>
      <c r="W34">
        <v>6.3678148384523334</v>
      </c>
      <c r="X34">
        <v>12.299635420526121</v>
      </c>
      <c r="Y34">
        <v>0</v>
      </c>
      <c r="Z34">
        <v>3.1929826919999997</v>
      </c>
      <c r="AA34">
        <v>10.318530142756684</v>
      </c>
      <c r="AB34">
        <v>9.6738007573810751</v>
      </c>
      <c r="AC34">
        <v>7.1145056622985843</v>
      </c>
      <c r="AD34">
        <v>8.9462179823059245</v>
      </c>
      <c r="AE34">
        <v>12.104250132932055</v>
      </c>
      <c r="AF34">
        <v>0</v>
      </c>
      <c r="AG34">
        <v>0</v>
      </c>
      <c r="AH34">
        <v>37.44482565117373</v>
      </c>
      <c r="AI34">
        <v>3.988849657577568</v>
      </c>
      <c r="AJ34">
        <v>0</v>
      </c>
      <c r="AK34">
        <v>12.612997960074988</v>
      </c>
      <c r="AL34">
        <v>17.35126034079174</v>
      </c>
      <c r="AM34">
        <v>0</v>
      </c>
      <c r="AN34">
        <v>0</v>
      </c>
      <c r="AO34">
        <v>0.79178226200000013</v>
      </c>
      <c r="AP34">
        <v>2.6653927422452366</v>
      </c>
      <c r="AQ34">
        <v>0</v>
      </c>
      <c r="AR34">
        <v>8.5137430384057975</v>
      </c>
      <c r="AS34">
        <v>7.809894209507573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608.59845033242107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87.480797447584322</v>
      </c>
      <c r="L35">
        <v>15.420861452513964</v>
      </c>
      <c r="M35">
        <v>0</v>
      </c>
      <c r="N35">
        <v>29.068778941359682</v>
      </c>
      <c r="O35">
        <v>48.818503859142318</v>
      </c>
      <c r="P35">
        <v>66.290589031413205</v>
      </c>
      <c r="Q35">
        <v>3.0701715083798877</v>
      </c>
      <c r="R35">
        <v>3.4696400414937765</v>
      </c>
      <c r="S35">
        <v>4.0006225680933847</v>
      </c>
      <c r="T35">
        <v>0</v>
      </c>
      <c r="U35">
        <v>187.78169070796457</v>
      </c>
      <c r="V35">
        <v>2.0003112840466928</v>
      </c>
      <c r="W35">
        <v>6.3678148384523334</v>
      </c>
      <c r="X35">
        <v>7.9997628751389405</v>
      </c>
      <c r="Y35">
        <v>0</v>
      </c>
      <c r="Z35">
        <v>3.1929826919999997</v>
      </c>
      <c r="AA35">
        <v>10.318530142756684</v>
      </c>
      <c r="AB35">
        <v>9.6738007573810751</v>
      </c>
      <c r="AC35">
        <v>7.1145056622985843</v>
      </c>
      <c r="AD35">
        <v>8.9462179823059245</v>
      </c>
      <c r="AE35">
        <v>12.104250132932055</v>
      </c>
      <c r="AF35">
        <v>0</v>
      </c>
      <c r="AG35">
        <v>0</v>
      </c>
      <c r="AH35">
        <v>37.44482565117373</v>
      </c>
      <c r="AI35">
        <v>3.988849657577568</v>
      </c>
      <c r="AJ35">
        <v>0</v>
      </c>
      <c r="AK35">
        <v>12.612997960074988</v>
      </c>
      <c r="AL35">
        <v>17.35126034079174</v>
      </c>
      <c r="AM35">
        <v>0</v>
      </c>
      <c r="AN35">
        <v>0</v>
      </c>
      <c r="AO35">
        <v>0.82777228400000014</v>
      </c>
      <c r="AP35">
        <v>2.9789683888573331</v>
      </c>
      <c r="AQ35">
        <v>0</v>
      </c>
      <c r="AR35">
        <v>8.5137430384057975</v>
      </c>
      <c r="AS35">
        <v>7.809894209507573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604.64814345564605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87.480797447584322</v>
      </c>
      <c r="L36">
        <v>15.420861452513964</v>
      </c>
      <c r="M36">
        <v>0</v>
      </c>
      <c r="N36">
        <v>29.068778941359682</v>
      </c>
      <c r="O36">
        <v>48.818503859142318</v>
      </c>
      <c r="P36">
        <v>66.290589031413205</v>
      </c>
      <c r="Q36">
        <v>3.0701715083798877</v>
      </c>
      <c r="R36">
        <v>3.4696400414937765</v>
      </c>
      <c r="S36">
        <v>4.0006225680933847</v>
      </c>
      <c r="T36">
        <v>0</v>
      </c>
      <c r="U36">
        <v>187.78169070796457</v>
      </c>
      <c r="V36">
        <v>2.0003112840466928</v>
      </c>
      <c r="W36">
        <v>6.3678148384523334</v>
      </c>
      <c r="X36">
        <v>7.9997628751389405</v>
      </c>
      <c r="Y36">
        <v>0</v>
      </c>
      <c r="Z36">
        <v>3.1929826919999997</v>
      </c>
      <c r="AA36">
        <v>10.318530142756684</v>
      </c>
      <c r="AB36">
        <v>9.6738007573810751</v>
      </c>
      <c r="AC36">
        <v>7.1145056622985843</v>
      </c>
      <c r="AD36">
        <v>8.9462179823059245</v>
      </c>
      <c r="AE36">
        <v>12.104250132932055</v>
      </c>
      <c r="AF36">
        <v>0</v>
      </c>
      <c r="AG36">
        <v>0</v>
      </c>
      <c r="AH36">
        <v>37.44482565117373</v>
      </c>
      <c r="AI36">
        <v>3.988849657577568</v>
      </c>
      <c r="AJ36">
        <v>0</v>
      </c>
      <c r="AK36">
        <v>12.612997960074988</v>
      </c>
      <c r="AL36">
        <v>17.35126034079174</v>
      </c>
      <c r="AM36">
        <v>0</v>
      </c>
      <c r="AN36">
        <v>0</v>
      </c>
      <c r="AO36">
        <v>0.82777228400000014</v>
      </c>
      <c r="AP36">
        <v>2.9789683888573331</v>
      </c>
      <c r="AQ36">
        <v>0</v>
      </c>
      <c r="AR36">
        <v>8.5137430384057975</v>
      </c>
      <c r="AS36">
        <v>7.809894209507573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604.64814345564605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87.480797447584322</v>
      </c>
      <c r="L37">
        <v>15.420861452513964</v>
      </c>
      <c r="M37">
        <v>0</v>
      </c>
      <c r="N37">
        <v>29.069626970183677</v>
      </c>
      <c r="O37">
        <v>48.818758712411373</v>
      </c>
      <c r="P37">
        <v>66.290647131854641</v>
      </c>
      <c r="Q37">
        <v>3.0701715083798877</v>
      </c>
      <c r="R37">
        <v>3.4696400414937765</v>
      </c>
      <c r="S37">
        <v>4.0006225680933847</v>
      </c>
      <c r="T37">
        <v>0</v>
      </c>
      <c r="U37">
        <v>187.78169070796457</v>
      </c>
      <c r="V37">
        <v>2.0003112840466928</v>
      </c>
      <c r="W37">
        <v>6.3678148384523334</v>
      </c>
      <c r="X37">
        <v>7.9997628751389405</v>
      </c>
      <c r="Y37">
        <v>0</v>
      </c>
      <c r="Z37">
        <v>3.1929826919999997</v>
      </c>
      <c r="AA37">
        <v>10.318530142756684</v>
      </c>
      <c r="AB37">
        <v>9.6738007573810751</v>
      </c>
      <c r="AC37">
        <v>7.1145056622985843</v>
      </c>
      <c r="AD37">
        <v>8.9462179823059245</v>
      </c>
      <c r="AE37">
        <v>12.104250132932055</v>
      </c>
      <c r="AF37">
        <v>0</v>
      </c>
      <c r="AG37">
        <v>0</v>
      </c>
      <c r="AH37">
        <v>37.44482565117373</v>
      </c>
      <c r="AI37">
        <v>3.988849657577568</v>
      </c>
      <c r="AJ37">
        <v>0</v>
      </c>
      <c r="AK37">
        <v>12.612997960074988</v>
      </c>
      <c r="AL37">
        <v>17.35126034079174</v>
      </c>
      <c r="AM37">
        <v>0</v>
      </c>
      <c r="AN37">
        <v>0</v>
      </c>
      <c r="AO37">
        <v>1.3316336080000002</v>
      </c>
      <c r="AP37">
        <v>2.6653927422452366</v>
      </c>
      <c r="AQ37">
        <v>0</v>
      </c>
      <c r="AR37">
        <v>8.5137430384057975</v>
      </c>
      <c r="AS37">
        <v>7.809894209507573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604.8395901155684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87.480797447584322</v>
      </c>
      <c r="L38">
        <v>15.420861452513964</v>
      </c>
      <c r="M38">
        <v>0</v>
      </c>
      <c r="N38">
        <v>29.069626970183677</v>
      </c>
      <c r="O38">
        <v>48.818758712411373</v>
      </c>
      <c r="P38">
        <v>66.290647131854641</v>
      </c>
      <c r="Q38">
        <v>3.0701715083798877</v>
      </c>
      <c r="R38">
        <v>3.4696400414937765</v>
      </c>
      <c r="S38">
        <v>4.0006225680933847</v>
      </c>
      <c r="T38">
        <v>0</v>
      </c>
      <c r="U38">
        <v>187.78169070796457</v>
      </c>
      <c r="V38">
        <v>2.0003112840466928</v>
      </c>
      <c r="W38">
        <v>6.3678148384523334</v>
      </c>
      <c r="X38">
        <v>7.9997628751389405</v>
      </c>
      <c r="Y38">
        <v>0</v>
      </c>
      <c r="Z38">
        <v>3.1929826919999997</v>
      </c>
      <c r="AA38">
        <v>10.318530142756684</v>
      </c>
      <c r="AB38">
        <v>9.6738007573810751</v>
      </c>
      <c r="AC38">
        <v>7.1145056622985843</v>
      </c>
      <c r="AD38">
        <v>8.9462179823059245</v>
      </c>
      <c r="AE38">
        <v>12.104250132932055</v>
      </c>
      <c r="AF38">
        <v>0</v>
      </c>
      <c r="AG38">
        <v>0</v>
      </c>
      <c r="AH38">
        <v>37.44482565117373</v>
      </c>
      <c r="AI38">
        <v>3.988849657577568</v>
      </c>
      <c r="AJ38">
        <v>0</v>
      </c>
      <c r="AK38">
        <v>12.612997960074988</v>
      </c>
      <c r="AL38">
        <v>17.35126034079174</v>
      </c>
      <c r="AM38">
        <v>0</v>
      </c>
      <c r="AN38">
        <v>0</v>
      </c>
      <c r="AO38">
        <v>1.5475742480000005</v>
      </c>
      <c r="AP38">
        <v>2.6653927422452366</v>
      </c>
      <c r="AQ38">
        <v>0</v>
      </c>
      <c r="AR38">
        <v>8.5137430384057975</v>
      </c>
      <c r="AS38">
        <v>7.809894209507573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605.0555307555685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87.480797447584322</v>
      </c>
      <c r="L39">
        <v>15.420861452513964</v>
      </c>
      <c r="M39">
        <v>0</v>
      </c>
      <c r="N39">
        <v>29.069626970183677</v>
      </c>
      <c r="O39">
        <v>48.818758712411373</v>
      </c>
      <c r="P39">
        <v>66.290647131854641</v>
      </c>
      <c r="Q39">
        <v>3.0701715083798877</v>
      </c>
      <c r="R39">
        <v>3.4696400414937765</v>
      </c>
      <c r="S39">
        <v>4.0006225680933847</v>
      </c>
      <c r="T39">
        <v>0</v>
      </c>
      <c r="U39">
        <v>187.78169070796457</v>
      </c>
      <c r="V39">
        <v>2.0003112840466928</v>
      </c>
      <c r="W39">
        <v>6.3678148384523334</v>
      </c>
      <c r="X39">
        <v>7.9997628751389405</v>
      </c>
      <c r="Y39">
        <v>0</v>
      </c>
      <c r="Z39">
        <v>3.1929826919999997</v>
      </c>
      <c r="AA39">
        <v>10.318530142756684</v>
      </c>
      <c r="AB39">
        <v>9.6738007573810751</v>
      </c>
      <c r="AC39">
        <v>7.1145056622985843</v>
      </c>
      <c r="AD39">
        <v>8.9462179823059245</v>
      </c>
      <c r="AE39">
        <v>12.104250132932055</v>
      </c>
      <c r="AF39">
        <v>0</v>
      </c>
      <c r="AG39">
        <v>0</v>
      </c>
      <c r="AH39">
        <v>37.44482565117373</v>
      </c>
      <c r="AI39">
        <v>3.988849657577568</v>
      </c>
      <c r="AJ39">
        <v>0</v>
      </c>
      <c r="AK39">
        <v>12.612997960074988</v>
      </c>
      <c r="AL39">
        <v>17.35126034079174</v>
      </c>
      <c r="AM39">
        <v>0</v>
      </c>
      <c r="AN39">
        <v>0</v>
      </c>
      <c r="AO39">
        <v>1.6195542920000003</v>
      </c>
      <c r="AP39">
        <v>2.6653927422452366</v>
      </c>
      <c r="AQ39">
        <v>0</v>
      </c>
      <c r="AR39">
        <v>8.5137430384057975</v>
      </c>
      <c r="AS39">
        <v>7.809894209507573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605.12751079956843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87.480797447584322</v>
      </c>
      <c r="L40">
        <v>15.420861452513964</v>
      </c>
      <c r="M40">
        <v>0</v>
      </c>
      <c r="N40">
        <v>29.069626970183677</v>
      </c>
      <c r="O40">
        <v>48.818758712411373</v>
      </c>
      <c r="P40">
        <v>66.290647131854641</v>
      </c>
      <c r="Q40">
        <v>3.0701715083798877</v>
      </c>
      <c r="R40">
        <v>3.4696400414937765</v>
      </c>
      <c r="S40">
        <v>4.0006225680933847</v>
      </c>
      <c r="T40">
        <v>0</v>
      </c>
      <c r="U40">
        <v>187.78169070796457</v>
      </c>
      <c r="V40">
        <v>2.0003112840466928</v>
      </c>
      <c r="W40">
        <v>6.3678148384523334</v>
      </c>
      <c r="X40">
        <v>7.9997628751389405</v>
      </c>
      <c r="Y40">
        <v>0</v>
      </c>
      <c r="Z40">
        <v>3.1929826919999997</v>
      </c>
      <c r="AA40">
        <v>10.318530142756684</v>
      </c>
      <c r="AB40">
        <v>9.6738007573810751</v>
      </c>
      <c r="AC40">
        <v>7.1145056622985843</v>
      </c>
      <c r="AD40">
        <v>8.9462179823059245</v>
      </c>
      <c r="AE40">
        <v>12.104250132932055</v>
      </c>
      <c r="AF40">
        <v>0</v>
      </c>
      <c r="AG40">
        <v>0</v>
      </c>
      <c r="AH40">
        <v>37.44482565117373</v>
      </c>
      <c r="AI40">
        <v>3.988849657577568</v>
      </c>
      <c r="AJ40">
        <v>0</v>
      </c>
      <c r="AK40">
        <v>12.612997960074988</v>
      </c>
      <c r="AL40">
        <v>17.35126034079174</v>
      </c>
      <c r="AM40">
        <v>0</v>
      </c>
      <c r="AN40">
        <v>0</v>
      </c>
      <c r="AO40">
        <v>1.6195542920000003</v>
      </c>
      <c r="AP40">
        <v>2.6653927422452366</v>
      </c>
      <c r="AQ40">
        <v>0</v>
      </c>
      <c r="AR40">
        <v>8.5137430384057975</v>
      </c>
      <c r="AS40">
        <v>7.809894209507573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605.12751079956843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87.480797447584322</v>
      </c>
      <c r="L41">
        <v>15.420861452513964</v>
      </c>
      <c r="M41">
        <v>0</v>
      </c>
      <c r="N41">
        <v>29.069626970183677</v>
      </c>
      <c r="O41">
        <v>48.818758712411373</v>
      </c>
      <c r="P41">
        <v>66.290647131854641</v>
      </c>
      <c r="Q41">
        <v>3.0701715083798877</v>
      </c>
      <c r="R41">
        <v>3.4696400414937765</v>
      </c>
      <c r="S41">
        <v>4.0006225680933847</v>
      </c>
      <c r="T41">
        <v>0</v>
      </c>
      <c r="U41">
        <v>187.78169070796457</v>
      </c>
      <c r="V41">
        <v>2.0003112840466928</v>
      </c>
      <c r="W41">
        <v>6.3678148384523334</v>
      </c>
      <c r="X41">
        <v>7.9997628751389405</v>
      </c>
      <c r="Y41">
        <v>0</v>
      </c>
      <c r="Z41">
        <v>3.1929826919999997</v>
      </c>
      <c r="AA41">
        <v>10.318530142756684</v>
      </c>
      <c r="AB41">
        <v>9.6738007573810751</v>
      </c>
      <c r="AC41">
        <v>7.1145056622985843</v>
      </c>
      <c r="AD41">
        <v>8.9462179823059245</v>
      </c>
      <c r="AE41">
        <v>12.104250132932055</v>
      </c>
      <c r="AF41">
        <v>0</v>
      </c>
      <c r="AG41">
        <v>0</v>
      </c>
      <c r="AH41">
        <v>37.44482565117373</v>
      </c>
      <c r="AI41">
        <v>3.988849657577568</v>
      </c>
      <c r="AJ41">
        <v>0</v>
      </c>
      <c r="AK41">
        <v>12.612997960074988</v>
      </c>
      <c r="AL41">
        <v>17.35126034079174</v>
      </c>
      <c r="AM41">
        <v>0</v>
      </c>
      <c r="AN41">
        <v>0</v>
      </c>
      <c r="AO41">
        <v>1.6195542920000003</v>
      </c>
      <c r="AP41">
        <v>2.6653927422452366</v>
      </c>
      <c r="AQ41">
        <v>0</v>
      </c>
      <c r="AR41">
        <v>8.5137430384057975</v>
      </c>
      <c r="AS41">
        <v>7.809894209507573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605.12751079956843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87.480797447584322</v>
      </c>
      <c r="L42">
        <v>15.420861452513964</v>
      </c>
      <c r="M42">
        <v>0</v>
      </c>
      <c r="N42">
        <v>29.069626970183677</v>
      </c>
      <c r="O42">
        <v>48.818758712411373</v>
      </c>
      <c r="P42">
        <v>66.290647131854641</v>
      </c>
      <c r="Q42">
        <v>3.0701715083798877</v>
      </c>
      <c r="R42">
        <v>3.4696400414937765</v>
      </c>
      <c r="S42">
        <v>4.0006225680933847</v>
      </c>
      <c r="T42">
        <v>0</v>
      </c>
      <c r="U42">
        <v>187.78169070796457</v>
      </c>
      <c r="V42">
        <v>2.0003112840466928</v>
      </c>
      <c r="W42">
        <v>6.3678148384523334</v>
      </c>
      <c r="X42">
        <v>7.9997628751389405</v>
      </c>
      <c r="Y42">
        <v>0</v>
      </c>
      <c r="Z42">
        <v>3.1929826919999997</v>
      </c>
      <c r="AA42">
        <v>10.318530142756684</v>
      </c>
      <c r="AB42">
        <v>9.6738007573810751</v>
      </c>
      <c r="AC42">
        <v>7.1145056622985843</v>
      </c>
      <c r="AD42">
        <v>8.9462179823059245</v>
      </c>
      <c r="AE42">
        <v>12.104250132932055</v>
      </c>
      <c r="AF42">
        <v>0</v>
      </c>
      <c r="AG42">
        <v>0</v>
      </c>
      <c r="AH42">
        <v>37.44482565117373</v>
      </c>
      <c r="AI42">
        <v>3.988849657577568</v>
      </c>
      <c r="AJ42">
        <v>0</v>
      </c>
      <c r="AK42">
        <v>12.612997960074988</v>
      </c>
      <c r="AL42">
        <v>17.35126034079174</v>
      </c>
      <c r="AM42">
        <v>0</v>
      </c>
      <c r="AN42">
        <v>0</v>
      </c>
      <c r="AO42">
        <v>1.6195542920000003</v>
      </c>
      <c r="AP42">
        <v>2.6653927422452366</v>
      </c>
      <c r="AQ42">
        <v>0</v>
      </c>
      <c r="AR42">
        <v>8.5137430384057975</v>
      </c>
      <c r="AS42">
        <v>7.809894209507573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605.12751079956843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87.480797447584322</v>
      </c>
      <c r="L43">
        <v>22.999602316936112</v>
      </c>
      <c r="M43">
        <v>0</v>
      </c>
      <c r="N43">
        <v>16.390228197297816</v>
      </c>
      <c r="O43">
        <v>26.990700236244674</v>
      </c>
      <c r="P43">
        <v>66.290647131854641</v>
      </c>
      <c r="Q43">
        <v>3.0701715083798877</v>
      </c>
      <c r="R43">
        <v>3.4696400414937765</v>
      </c>
      <c r="S43">
        <v>4.0006225680933847</v>
      </c>
      <c r="T43">
        <v>0</v>
      </c>
      <c r="U43">
        <v>187.78169070796457</v>
      </c>
      <c r="V43">
        <v>2.0003112840466928</v>
      </c>
      <c r="W43">
        <v>6.3678148384523334</v>
      </c>
      <c r="X43">
        <v>12.529628603186366</v>
      </c>
      <c r="Y43">
        <v>0</v>
      </c>
      <c r="Z43">
        <v>3.1929826919999997</v>
      </c>
      <c r="AA43">
        <v>10.318530142756684</v>
      </c>
      <c r="AB43">
        <v>9.6738007573810751</v>
      </c>
      <c r="AC43">
        <v>7.1145056622985843</v>
      </c>
      <c r="AD43">
        <v>8.9462179823059245</v>
      </c>
      <c r="AE43">
        <v>12.104250132932055</v>
      </c>
      <c r="AF43">
        <v>0</v>
      </c>
      <c r="AG43">
        <v>0</v>
      </c>
      <c r="AH43">
        <v>37.44482565117373</v>
      </c>
      <c r="AI43">
        <v>3.988849657577568</v>
      </c>
      <c r="AJ43">
        <v>0</v>
      </c>
      <c r="AK43">
        <v>12.612997960074988</v>
      </c>
      <c r="AL43">
        <v>17.35126034079174</v>
      </c>
      <c r="AM43">
        <v>0</v>
      </c>
      <c r="AN43">
        <v>0</v>
      </c>
      <c r="AO43">
        <v>1.6915345900000003</v>
      </c>
      <c r="AP43">
        <v>2.6653927422452366</v>
      </c>
      <c r="AQ43">
        <v>0</v>
      </c>
      <c r="AR43">
        <v>10.000269669202899</v>
      </c>
      <c r="AS43">
        <v>7.809894209507573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584.28716707178262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87.480797447584322</v>
      </c>
      <c r="L44">
        <v>22.999602316936112</v>
      </c>
      <c r="M44">
        <v>0</v>
      </c>
      <c r="N44">
        <v>16.390228197297816</v>
      </c>
      <c r="O44">
        <v>26.990700236244674</v>
      </c>
      <c r="P44">
        <v>66.290647131854641</v>
      </c>
      <c r="Q44">
        <v>3.0701715083798877</v>
      </c>
      <c r="R44">
        <v>3.4696400414937765</v>
      </c>
      <c r="S44">
        <v>4.0006225680933847</v>
      </c>
      <c r="T44">
        <v>0</v>
      </c>
      <c r="U44">
        <v>187.78169070796457</v>
      </c>
      <c r="V44">
        <v>2.0003112840466928</v>
      </c>
      <c r="W44">
        <v>6.3678148384523334</v>
      </c>
      <c r="X44">
        <v>12.529628603186366</v>
      </c>
      <c r="Y44">
        <v>0</v>
      </c>
      <c r="Z44">
        <v>3.1929826919999997</v>
      </c>
      <c r="AA44">
        <v>10.318530142756684</v>
      </c>
      <c r="AB44">
        <v>9.6738007573810751</v>
      </c>
      <c r="AC44">
        <v>7.1145056622985843</v>
      </c>
      <c r="AD44">
        <v>8.9462179823059245</v>
      </c>
      <c r="AE44">
        <v>12.104250132932055</v>
      </c>
      <c r="AF44">
        <v>0</v>
      </c>
      <c r="AG44">
        <v>0</v>
      </c>
      <c r="AH44">
        <v>37.44482565117373</v>
      </c>
      <c r="AI44">
        <v>3.988849657577568</v>
      </c>
      <c r="AJ44">
        <v>0</v>
      </c>
      <c r="AK44">
        <v>12.612997960074988</v>
      </c>
      <c r="AL44">
        <v>17.35126034079174</v>
      </c>
      <c r="AM44">
        <v>0</v>
      </c>
      <c r="AN44">
        <v>0</v>
      </c>
      <c r="AO44">
        <v>1.6915345900000003</v>
      </c>
      <c r="AP44">
        <v>2.6653927422452366</v>
      </c>
      <c r="AQ44">
        <v>0</v>
      </c>
      <c r="AR44">
        <v>10.000269669202899</v>
      </c>
      <c r="AS44">
        <v>7.809894209507573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584.28716707178262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87.480797447584322</v>
      </c>
      <c r="L45">
        <v>22.999602316936112</v>
      </c>
      <c r="M45">
        <v>0</v>
      </c>
      <c r="N45">
        <v>16.387767593559616</v>
      </c>
      <c r="O45">
        <v>27.76032</v>
      </c>
      <c r="P45">
        <v>36.634648466899591</v>
      </c>
      <c r="Q45">
        <v>3.0701715083798877</v>
      </c>
      <c r="R45">
        <v>3.4696400414937765</v>
      </c>
      <c r="S45">
        <v>4.0006225680933847</v>
      </c>
      <c r="T45">
        <v>0</v>
      </c>
      <c r="U45">
        <v>187.78169070796457</v>
      </c>
      <c r="V45">
        <v>2.0003112840466928</v>
      </c>
      <c r="W45">
        <v>6.3678148384523334</v>
      </c>
      <c r="X45">
        <v>12.529628603186366</v>
      </c>
      <c r="Y45">
        <v>0</v>
      </c>
      <c r="Z45">
        <v>3.1929826919999997</v>
      </c>
      <c r="AA45">
        <v>10.318530142756684</v>
      </c>
      <c r="AB45">
        <v>9.6738007573810751</v>
      </c>
      <c r="AC45">
        <v>7.1145056622985843</v>
      </c>
      <c r="AD45">
        <v>8.9462179823059245</v>
      </c>
      <c r="AE45">
        <v>12.104250132932055</v>
      </c>
      <c r="AF45">
        <v>0</v>
      </c>
      <c r="AG45">
        <v>0</v>
      </c>
      <c r="AH45">
        <v>37.44482565117373</v>
      </c>
      <c r="AI45">
        <v>3.988849657577568</v>
      </c>
      <c r="AJ45">
        <v>0</v>
      </c>
      <c r="AK45">
        <v>12.612997960074988</v>
      </c>
      <c r="AL45">
        <v>17.35126034079174</v>
      </c>
      <c r="AM45">
        <v>0</v>
      </c>
      <c r="AN45">
        <v>0</v>
      </c>
      <c r="AO45">
        <v>1.6915345900000003</v>
      </c>
      <c r="AP45">
        <v>2.6653927422452366</v>
      </c>
      <c r="AQ45">
        <v>0</v>
      </c>
      <c r="AR45">
        <v>10.000269669202899</v>
      </c>
      <c r="AS45">
        <v>7.809894209507573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555.39832756684473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87.480797447584322</v>
      </c>
      <c r="L46">
        <v>22.999602316936112</v>
      </c>
      <c r="M46">
        <v>0</v>
      </c>
      <c r="N46">
        <v>16.387767593559616</v>
      </c>
      <c r="O46">
        <v>27.76032</v>
      </c>
      <c r="P46">
        <v>36.634648466899591</v>
      </c>
      <c r="Q46">
        <v>3.0701715083798877</v>
      </c>
      <c r="R46">
        <v>3.4696400414937765</v>
      </c>
      <c r="S46">
        <v>4.0006225680933847</v>
      </c>
      <c r="T46">
        <v>0</v>
      </c>
      <c r="U46">
        <v>187.78169070796457</v>
      </c>
      <c r="V46">
        <v>2.0003112840466928</v>
      </c>
      <c r="W46">
        <v>6.3678148384523334</v>
      </c>
      <c r="X46">
        <v>12.529628603186366</v>
      </c>
      <c r="Y46">
        <v>0</v>
      </c>
      <c r="Z46">
        <v>3.1929826919999997</v>
      </c>
      <c r="AA46">
        <v>10.318530142756684</v>
      </c>
      <c r="AB46">
        <v>9.6738007573810751</v>
      </c>
      <c r="AC46">
        <v>7.1145056622985843</v>
      </c>
      <c r="AD46">
        <v>8.9462179823059245</v>
      </c>
      <c r="AE46">
        <v>12.104250132932055</v>
      </c>
      <c r="AF46">
        <v>0</v>
      </c>
      <c r="AG46">
        <v>0</v>
      </c>
      <c r="AH46">
        <v>37.44482565117373</v>
      </c>
      <c r="AI46">
        <v>3.988849657577568</v>
      </c>
      <c r="AJ46">
        <v>0</v>
      </c>
      <c r="AK46">
        <v>12.612997960074988</v>
      </c>
      <c r="AL46">
        <v>17.35126034079174</v>
      </c>
      <c r="AM46">
        <v>0</v>
      </c>
      <c r="AN46">
        <v>0</v>
      </c>
      <c r="AO46">
        <v>1.8714852080000002</v>
      </c>
      <c r="AP46">
        <v>2.6653927422452366</v>
      </c>
      <c r="AQ46">
        <v>0</v>
      </c>
      <c r="AR46">
        <v>10.000269669202899</v>
      </c>
      <c r="AS46">
        <v>7.809894209507573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555.57827818484475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87.480797447584322</v>
      </c>
      <c r="L47">
        <v>22.999602316936112</v>
      </c>
      <c r="M47">
        <v>0</v>
      </c>
      <c r="N47">
        <v>16.387767593559616</v>
      </c>
      <c r="O47">
        <v>27.76032</v>
      </c>
      <c r="P47">
        <v>66.290647131854641</v>
      </c>
      <c r="Q47">
        <v>3.0701715083798877</v>
      </c>
      <c r="R47">
        <v>3.4696400414937765</v>
      </c>
      <c r="S47">
        <v>4.0006225680933847</v>
      </c>
      <c r="T47">
        <v>0</v>
      </c>
      <c r="U47">
        <v>187.78169070796457</v>
      </c>
      <c r="V47">
        <v>2.0003112840466928</v>
      </c>
      <c r="W47">
        <v>6.3678148384523334</v>
      </c>
      <c r="X47">
        <v>12.529628603186366</v>
      </c>
      <c r="Y47">
        <v>0</v>
      </c>
      <c r="Z47">
        <v>3.1929826919999997</v>
      </c>
      <c r="AA47">
        <v>10.318530142756684</v>
      </c>
      <c r="AB47">
        <v>9.6738007573810751</v>
      </c>
      <c r="AC47">
        <v>7.1145056622985843</v>
      </c>
      <c r="AD47">
        <v>8.9462179823059245</v>
      </c>
      <c r="AE47">
        <v>12.104250132932055</v>
      </c>
      <c r="AF47">
        <v>0</v>
      </c>
      <c r="AG47">
        <v>0</v>
      </c>
      <c r="AH47">
        <v>37.44482565117373</v>
      </c>
      <c r="AI47">
        <v>3.988849657577568</v>
      </c>
      <c r="AJ47">
        <v>0</v>
      </c>
      <c r="AK47">
        <v>12.612997960074988</v>
      </c>
      <c r="AL47">
        <v>12.231216168416527</v>
      </c>
      <c r="AM47">
        <v>0</v>
      </c>
      <c r="AN47">
        <v>0</v>
      </c>
      <c r="AO47">
        <v>1.8714852080000002</v>
      </c>
      <c r="AP47">
        <v>2.6653927422452366</v>
      </c>
      <c r="AQ47">
        <v>0</v>
      </c>
      <c r="AR47">
        <v>10.000269669202899</v>
      </c>
      <c r="AS47">
        <v>7.809894209507573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580.11423267742441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87.480797447584322</v>
      </c>
      <c r="L48">
        <v>22.999602316936112</v>
      </c>
      <c r="M48">
        <v>0</v>
      </c>
      <c r="N48">
        <v>16.387767593559616</v>
      </c>
      <c r="O48">
        <v>27.76032</v>
      </c>
      <c r="P48">
        <v>66.290647131854641</v>
      </c>
      <c r="Q48">
        <v>3.0701715083798877</v>
      </c>
      <c r="R48">
        <v>3.4696400414937765</v>
      </c>
      <c r="S48">
        <v>4.0006225680933847</v>
      </c>
      <c r="T48">
        <v>0</v>
      </c>
      <c r="U48">
        <v>187.78169070796457</v>
      </c>
      <c r="V48">
        <v>2.0003112840466928</v>
      </c>
      <c r="W48">
        <v>6.3678148384523334</v>
      </c>
      <c r="X48">
        <v>12.529628603186366</v>
      </c>
      <c r="Y48">
        <v>0</v>
      </c>
      <c r="Z48">
        <v>3.1929826919999997</v>
      </c>
      <c r="AA48">
        <v>10.318530142756684</v>
      </c>
      <c r="AB48">
        <v>9.6738007573810751</v>
      </c>
      <c r="AC48">
        <v>7.1145056622985843</v>
      </c>
      <c r="AD48">
        <v>8.9462179823059245</v>
      </c>
      <c r="AE48">
        <v>12.104250132932055</v>
      </c>
      <c r="AF48">
        <v>0</v>
      </c>
      <c r="AG48">
        <v>0</v>
      </c>
      <c r="AH48">
        <v>37.44482565117373</v>
      </c>
      <c r="AI48">
        <v>3.988849657577568</v>
      </c>
      <c r="AJ48">
        <v>0</v>
      </c>
      <c r="AK48">
        <v>12.612997960074988</v>
      </c>
      <c r="AL48">
        <v>12.231216168416527</v>
      </c>
      <c r="AM48">
        <v>0</v>
      </c>
      <c r="AN48">
        <v>0</v>
      </c>
      <c r="AO48">
        <v>1.8714852080000002</v>
      </c>
      <c r="AP48">
        <v>2.6653927422452366</v>
      </c>
      <c r="AQ48">
        <v>0</v>
      </c>
      <c r="AR48">
        <v>10.000269669202899</v>
      </c>
      <c r="AS48">
        <v>7.809894209507573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580.11423267742441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87.480797447584322</v>
      </c>
      <c r="L49">
        <v>22.999602316936112</v>
      </c>
      <c r="M49">
        <v>0</v>
      </c>
      <c r="N49">
        <v>16.387767593559616</v>
      </c>
      <c r="O49">
        <v>27.76032</v>
      </c>
      <c r="P49">
        <v>66.290647131854641</v>
      </c>
      <c r="Q49">
        <v>3.0701715083798877</v>
      </c>
      <c r="R49">
        <v>3.4696400414937765</v>
      </c>
      <c r="S49">
        <v>4.0006225680933847</v>
      </c>
      <c r="T49">
        <v>0</v>
      </c>
      <c r="U49">
        <v>187.78169070796457</v>
      </c>
      <c r="V49">
        <v>2.0003112840466928</v>
      </c>
      <c r="W49">
        <v>6.3678148384523334</v>
      </c>
      <c r="X49">
        <v>12.529628603186366</v>
      </c>
      <c r="Y49">
        <v>0</v>
      </c>
      <c r="Z49">
        <v>1.5964913459999999</v>
      </c>
      <c r="AA49">
        <v>10.318530142756684</v>
      </c>
      <c r="AB49">
        <v>9.6738007573810751</v>
      </c>
      <c r="AC49">
        <v>7.1145056622985843</v>
      </c>
      <c r="AD49">
        <v>8.9462179823059245</v>
      </c>
      <c r="AE49">
        <v>12.104250132932055</v>
      </c>
      <c r="AF49">
        <v>0</v>
      </c>
      <c r="AG49">
        <v>0</v>
      </c>
      <c r="AH49">
        <v>37.44482565117373</v>
      </c>
      <c r="AI49">
        <v>3.988849657577568</v>
      </c>
      <c r="AJ49">
        <v>0</v>
      </c>
      <c r="AK49">
        <v>12.612997960074988</v>
      </c>
      <c r="AL49">
        <v>12.231216168416527</v>
      </c>
      <c r="AM49">
        <v>0</v>
      </c>
      <c r="AN49">
        <v>0</v>
      </c>
      <c r="AO49">
        <v>1.8714852080000002</v>
      </c>
      <c r="AP49">
        <v>2.6653927422452366</v>
      </c>
      <c r="AQ49">
        <v>0</v>
      </c>
      <c r="AR49">
        <v>10.000269669202899</v>
      </c>
      <c r="AS49">
        <v>7.809894209507573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578.51774133142442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87.480797447584322</v>
      </c>
      <c r="L50">
        <v>22.999602316936112</v>
      </c>
      <c r="M50">
        <v>0</v>
      </c>
      <c r="N50">
        <v>16.387767593559616</v>
      </c>
      <c r="O50">
        <v>27.76032</v>
      </c>
      <c r="P50">
        <v>66.290647131854641</v>
      </c>
      <c r="Q50">
        <v>3.0701715083798877</v>
      </c>
      <c r="R50">
        <v>3.4696400414937765</v>
      </c>
      <c r="S50">
        <v>4.0006225680933847</v>
      </c>
      <c r="T50">
        <v>0</v>
      </c>
      <c r="U50">
        <v>187.78169070796457</v>
      </c>
      <c r="V50">
        <v>2.0003112840466928</v>
      </c>
      <c r="W50">
        <v>6.3678148384523334</v>
      </c>
      <c r="X50">
        <v>12.529628603186366</v>
      </c>
      <c r="Y50">
        <v>0</v>
      </c>
      <c r="Z50">
        <v>1.5964913459999999</v>
      </c>
      <c r="AA50">
        <v>10.318530142756684</v>
      </c>
      <c r="AB50">
        <v>9.6738007573810751</v>
      </c>
      <c r="AC50">
        <v>7.1145056622985843</v>
      </c>
      <c r="AD50">
        <v>8.9462179823059245</v>
      </c>
      <c r="AE50">
        <v>12.104250132932055</v>
      </c>
      <c r="AF50">
        <v>0</v>
      </c>
      <c r="AG50">
        <v>0</v>
      </c>
      <c r="AH50">
        <v>37.44482565117373</v>
      </c>
      <c r="AI50">
        <v>3.988849657577568</v>
      </c>
      <c r="AJ50">
        <v>0</v>
      </c>
      <c r="AK50">
        <v>12.612997960074988</v>
      </c>
      <c r="AL50">
        <v>12.231216168416527</v>
      </c>
      <c r="AM50">
        <v>0</v>
      </c>
      <c r="AN50">
        <v>0</v>
      </c>
      <c r="AO50">
        <v>1.8714852080000002</v>
      </c>
      <c r="AP50">
        <v>2.6653927422452366</v>
      </c>
      <c r="AQ50">
        <v>0</v>
      </c>
      <c r="AR50">
        <v>10.000269669202899</v>
      </c>
      <c r="AS50">
        <v>7.809894209507573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578.51774133142442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87.409741772525834</v>
      </c>
      <c r="L51">
        <v>22.999602316936112</v>
      </c>
      <c r="M51">
        <v>0</v>
      </c>
      <c r="N51">
        <v>15.8002109833396</v>
      </c>
      <c r="O51">
        <v>26.760340615659782</v>
      </c>
      <c r="P51">
        <v>35.31435755109829</v>
      </c>
      <c r="Q51">
        <v>3.0001387500000001</v>
      </c>
      <c r="R51">
        <v>3.0010500000000002</v>
      </c>
      <c r="S51">
        <v>3.8775982085889567</v>
      </c>
      <c r="T51">
        <v>0</v>
      </c>
      <c r="U51">
        <v>187.78169070796457</v>
      </c>
      <c r="V51">
        <v>1.9989177865612651</v>
      </c>
      <c r="W51">
        <v>6.2496768292682923</v>
      </c>
      <c r="X51">
        <v>12.078255363978899</v>
      </c>
      <c r="Y51">
        <v>0</v>
      </c>
      <c r="Z51">
        <v>1.5964913459999999</v>
      </c>
      <c r="AA51">
        <v>10.318530142756684</v>
      </c>
      <c r="AB51">
        <v>9.6738007573810751</v>
      </c>
      <c r="AC51">
        <v>7.1145056622985843</v>
      </c>
      <c r="AD51">
        <v>8.9462179823059245</v>
      </c>
      <c r="AE51">
        <v>12.104250132932055</v>
      </c>
      <c r="AF51">
        <v>0</v>
      </c>
      <c r="AG51">
        <v>0</v>
      </c>
      <c r="AH51">
        <v>37.44482565117373</v>
      </c>
      <c r="AI51">
        <v>3.988849657577568</v>
      </c>
      <c r="AJ51">
        <v>0</v>
      </c>
      <c r="AK51">
        <v>12.612997960074988</v>
      </c>
      <c r="AL51">
        <v>12.231216168416527</v>
      </c>
      <c r="AM51">
        <v>0</v>
      </c>
      <c r="AN51">
        <v>0</v>
      </c>
      <c r="AO51">
        <v>1.8714852080000002</v>
      </c>
      <c r="AP51">
        <v>2.6653927422452366</v>
      </c>
      <c r="AQ51">
        <v>0</v>
      </c>
      <c r="AR51">
        <v>10.000269669202899</v>
      </c>
      <c r="AS51">
        <v>7.809894209507573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544.65030817579441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87.409741772525834</v>
      </c>
      <c r="L52">
        <v>22.999602316936112</v>
      </c>
      <c r="M52">
        <v>0</v>
      </c>
      <c r="N52">
        <v>15.8002109833396</v>
      </c>
      <c r="O52">
        <v>26.760340615659782</v>
      </c>
      <c r="P52">
        <v>35.31435755109829</v>
      </c>
      <c r="Q52">
        <v>3.0001387500000001</v>
      </c>
      <c r="R52">
        <v>3.0010500000000002</v>
      </c>
      <c r="S52">
        <v>3.8775982085889567</v>
      </c>
      <c r="T52">
        <v>0</v>
      </c>
      <c r="U52">
        <v>187.78169070796457</v>
      </c>
      <c r="V52">
        <v>1.9989177865612651</v>
      </c>
      <c r="W52">
        <v>6.2496768292682923</v>
      </c>
      <c r="X52">
        <v>12.078255363978899</v>
      </c>
      <c r="Y52">
        <v>0</v>
      </c>
      <c r="Z52">
        <v>1.5964913459999999</v>
      </c>
      <c r="AA52">
        <v>10.318530142756684</v>
      </c>
      <c r="AB52">
        <v>9.6738007573810751</v>
      </c>
      <c r="AC52">
        <v>7.1145056622985843</v>
      </c>
      <c r="AD52">
        <v>8.9462179823059245</v>
      </c>
      <c r="AE52">
        <v>12.104250132932055</v>
      </c>
      <c r="AF52">
        <v>0</v>
      </c>
      <c r="AG52">
        <v>0</v>
      </c>
      <c r="AH52">
        <v>37.44482565117373</v>
      </c>
      <c r="AI52">
        <v>3.988849657577568</v>
      </c>
      <c r="AJ52">
        <v>0</v>
      </c>
      <c r="AK52">
        <v>12.612997960074988</v>
      </c>
      <c r="AL52">
        <v>12.231216168416527</v>
      </c>
      <c r="AM52">
        <v>0</v>
      </c>
      <c r="AN52">
        <v>0</v>
      </c>
      <c r="AO52">
        <v>1.8714852080000002</v>
      </c>
      <c r="AP52">
        <v>2.6653927422452366</v>
      </c>
      <c r="AQ52">
        <v>0</v>
      </c>
      <c r="AR52">
        <v>10.000269669202899</v>
      </c>
      <c r="AS52">
        <v>7.809894209507573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544.65030817579441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87.409741772525834</v>
      </c>
      <c r="L53">
        <v>22.999602316936112</v>
      </c>
      <c r="M53">
        <v>0</v>
      </c>
      <c r="N53">
        <v>15.8002109833396</v>
      </c>
      <c r="O53">
        <v>27.548924742163802</v>
      </c>
      <c r="P53">
        <v>35.31435755109829</v>
      </c>
      <c r="Q53">
        <v>3.0001387500000001</v>
      </c>
      <c r="R53">
        <v>3.0010500000000002</v>
      </c>
      <c r="S53">
        <v>3.8775982085889567</v>
      </c>
      <c r="T53">
        <v>0</v>
      </c>
      <c r="U53">
        <v>187.78169070796457</v>
      </c>
      <c r="V53">
        <v>1.9989177865612651</v>
      </c>
      <c r="W53">
        <v>6.2496768292682923</v>
      </c>
      <c r="X53">
        <v>12.078255363978899</v>
      </c>
      <c r="Y53">
        <v>0</v>
      </c>
      <c r="Z53">
        <v>1.5964913459999999</v>
      </c>
      <c r="AA53">
        <v>10.318530142756684</v>
      </c>
      <c r="AB53">
        <v>9.6738007573810751</v>
      </c>
      <c r="AC53">
        <v>7.1145056622985843</v>
      </c>
      <c r="AD53">
        <v>8.9462179823059245</v>
      </c>
      <c r="AE53">
        <v>12.104250132932055</v>
      </c>
      <c r="AF53">
        <v>0</v>
      </c>
      <c r="AG53">
        <v>0</v>
      </c>
      <c r="AH53">
        <v>37.44482565117373</v>
      </c>
      <c r="AI53">
        <v>3.988849657577568</v>
      </c>
      <c r="AJ53">
        <v>0</v>
      </c>
      <c r="AK53">
        <v>12.612997960074988</v>
      </c>
      <c r="AL53">
        <v>12.231216168416527</v>
      </c>
      <c r="AM53">
        <v>0</v>
      </c>
      <c r="AN53">
        <v>0</v>
      </c>
      <c r="AO53">
        <v>1.8714852080000002</v>
      </c>
      <c r="AP53">
        <v>2.6653927422452366</v>
      </c>
      <c r="AQ53">
        <v>0</v>
      </c>
      <c r="AR53">
        <v>10.000269669202899</v>
      </c>
      <c r="AS53">
        <v>7.809894209507573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545.43889230229843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87.409741772525834</v>
      </c>
      <c r="L54">
        <v>22.999602316936112</v>
      </c>
      <c r="M54">
        <v>0</v>
      </c>
      <c r="N54">
        <v>15.8002109833396</v>
      </c>
      <c r="O54">
        <v>27.548924742163802</v>
      </c>
      <c r="P54">
        <v>35.31435755109829</v>
      </c>
      <c r="Q54">
        <v>3.0001387500000001</v>
      </c>
      <c r="R54">
        <v>3.0010500000000002</v>
      </c>
      <c r="S54">
        <v>3.8775982085889567</v>
      </c>
      <c r="T54">
        <v>0</v>
      </c>
      <c r="U54">
        <v>187.78169070796457</v>
      </c>
      <c r="V54">
        <v>1.9989177865612651</v>
      </c>
      <c r="W54">
        <v>6.2496768292682923</v>
      </c>
      <c r="X54">
        <v>12.078255363978899</v>
      </c>
      <c r="Y54">
        <v>0</v>
      </c>
      <c r="Z54">
        <v>1.5964913459999999</v>
      </c>
      <c r="AA54">
        <v>10.318530142756684</v>
      </c>
      <c r="AB54">
        <v>9.6738007573810751</v>
      </c>
      <c r="AC54">
        <v>7.1145056622985843</v>
      </c>
      <c r="AD54">
        <v>8.9462179823059245</v>
      </c>
      <c r="AE54">
        <v>12.104250132932055</v>
      </c>
      <c r="AF54">
        <v>0</v>
      </c>
      <c r="AG54">
        <v>0</v>
      </c>
      <c r="AH54">
        <v>37.44482565117373</v>
      </c>
      <c r="AI54">
        <v>3.988849657577568</v>
      </c>
      <c r="AJ54">
        <v>0</v>
      </c>
      <c r="AK54">
        <v>12.612997960074988</v>
      </c>
      <c r="AL54">
        <v>12.231216168416527</v>
      </c>
      <c r="AM54">
        <v>0</v>
      </c>
      <c r="AN54">
        <v>0</v>
      </c>
      <c r="AO54">
        <v>1.8714852080000002</v>
      </c>
      <c r="AP54">
        <v>2.6653927422452366</v>
      </c>
      <c r="AQ54">
        <v>0</v>
      </c>
      <c r="AR54">
        <v>10.000269669202899</v>
      </c>
      <c r="AS54">
        <v>7.809894209507573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545.43889230229843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87.409741772525834</v>
      </c>
      <c r="L55">
        <v>22.999602316936112</v>
      </c>
      <c r="M55">
        <v>0</v>
      </c>
      <c r="N55">
        <v>15.8002109833396</v>
      </c>
      <c r="O55">
        <v>27.548924742163802</v>
      </c>
      <c r="P55">
        <v>35.310385013050045</v>
      </c>
      <c r="Q55">
        <v>3.0001387500000001</v>
      </c>
      <c r="R55">
        <v>3.0010500000000002</v>
      </c>
      <c r="S55">
        <v>3.8775982085889567</v>
      </c>
      <c r="T55">
        <v>0</v>
      </c>
      <c r="U55">
        <v>187.78169070796457</v>
      </c>
      <c r="V55">
        <v>1.9989177865612651</v>
      </c>
      <c r="W55">
        <v>6.2496768292682923</v>
      </c>
      <c r="X55">
        <v>12.529628603186366</v>
      </c>
      <c r="Y55">
        <v>0</v>
      </c>
      <c r="Z55">
        <v>1.5964913459999999</v>
      </c>
      <c r="AA55">
        <v>10.318530142756684</v>
      </c>
      <c r="AB55">
        <v>9.6738007573810751</v>
      </c>
      <c r="AC55">
        <v>7.1145056622985843</v>
      </c>
      <c r="AD55">
        <v>8.9462179823059245</v>
      </c>
      <c r="AE55">
        <v>12.104250132932055</v>
      </c>
      <c r="AF55">
        <v>0</v>
      </c>
      <c r="AG55">
        <v>0</v>
      </c>
      <c r="AH55">
        <v>37.44482565117373</v>
      </c>
      <c r="AI55">
        <v>0.87256081624279791</v>
      </c>
      <c r="AJ55">
        <v>0</v>
      </c>
      <c r="AK55">
        <v>12.612997960074988</v>
      </c>
      <c r="AL55">
        <v>12.231216168416527</v>
      </c>
      <c r="AM55">
        <v>0</v>
      </c>
      <c r="AN55">
        <v>0</v>
      </c>
      <c r="AO55">
        <v>1.6915345900000003</v>
      </c>
      <c r="AP55">
        <v>2.6653927422452366</v>
      </c>
      <c r="AQ55">
        <v>0</v>
      </c>
      <c r="AR55">
        <v>8.5137430384057975</v>
      </c>
      <c r="AS55">
        <v>7.809894209507573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541.10352691332571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87.409741772525834</v>
      </c>
      <c r="L56">
        <v>22.999602316936112</v>
      </c>
      <c r="M56">
        <v>0</v>
      </c>
      <c r="N56">
        <v>15.8002109833396</v>
      </c>
      <c r="O56">
        <v>27.548924742163802</v>
      </c>
      <c r="P56">
        <v>35.310385013050045</v>
      </c>
      <c r="Q56">
        <v>3.0001387500000001</v>
      </c>
      <c r="R56">
        <v>3.0010500000000002</v>
      </c>
      <c r="S56">
        <v>3.8775982085889567</v>
      </c>
      <c r="T56">
        <v>0</v>
      </c>
      <c r="U56">
        <v>187.78169070796457</v>
      </c>
      <c r="V56">
        <v>1.9989177865612651</v>
      </c>
      <c r="W56">
        <v>6.2496768292682923</v>
      </c>
      <c r="X56">
        <v>12.529628603186366</v>
      </c>
      <c r="Y56">
        <v>0</v>
      </c>
      <c r="Z56">
        <v>1.5964913459999999</v>
      </c>
      <c r="AA56">
        <v>10.318530142756684</v>
      </c>
      <c r="AB56">
        <v>9.6738007573810751</v>
      </c>
      <c r="AC56">
        <v>7.1145056622985843</v>
      </c>
      <c r="AD56">
        <v>8.9462179823059245</v>
      </c>
      <c r="AE56">
        <v>12.104250132932055</v>
      </c>
      <c r="AF56">
        <v>0</v>
      </c>
      <c r="AG56">
        <v>0</v>
      </c>
      <c r="AH56">
        <v>37.44482565117373</v>
      </c>
      <c r="AI56">
        <v>0</v>
      </c>
      <c r="AJ56">
        <v>0</v>
      </c>
      <c r="AK56">
        <v>12.612997960074988</v>
      </c>
      <c r="AL56">
        <v>12.231216168416527</v>
      </c>
      <c r="AM56">
        <v>0</v>
      </c>
      <c r="AN56">
        <v>0</v>
      </c>
      <c r="AO56">
        <v>1.6915345900000003</v>
      </c>
      <c r="AP56">
        <v>2.6653927422452366</v>
      </c>
      <c r="AQ56">
        <v>0</v>
      </c>
      <c r="AR56">
        <v>8.5137430384057975</v>
      </c>
      <c r="AS56">
        <v>7.809894209507573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540.23096609708296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87.409741772525834</v>
      </c>
      <c r="L57">
        <v>22.999602316936112</v>
      </c>
      <c r="M57">
        <v>0</v>
      </c>
      <c r="N57">
        <v>15.8002109833396</v>
      </c>
      <c r="O57">
        <v>27.548924742163802</v>
      </c>
      <c r="P57">
        <v>35.310385013050045</v>
      </c>
      <c r="Q57">
        <v>3.0001387500000001</v>
      </c>
      <c r="R57">
        <v>3.0010500000000002</v>
      </c>
      <c r="S57">
        <v>3.8775982085889567</v>
      </c>
      <c r="T57">
        <v>0</v>
      </c>
      <c r="U57">
        <v>187.78169070796457</v>
      </c>
      <c r="V57">
        <v>1.9989177865612651</v>
      </c>
      <c r="W57">
        <v>6.2496768292682923</v>
      </c>
      <c r="X57">
        <v>12.529628603186366</v>
      </c>
      <c r="Y57">
        <v>0</v>
      </c>
      <c r="Z57">
        <v>1.5964913459999999</v>
      </c>
      <c r="AA57">
        <v>10.318530142756684</v>
      </c>
      <c r="AB57">
        <v>9.6738007573810751</v>
      </c>
      <c r="AC57">
        <v>7.1145056622985843</v>
      </c>
      <c r="AD57">
        <v>8.9462179823059245</v>
      </c>
      <c r="AE57">
        <v>12.104250132932055</v>
      </c>
      <c r="AF57">
        <v>0</v>
      </c>
      <c r="AG57">
        <v>0</v>
      </c>
      <c r="AH57">
        <v>37.44482565117373</v>
      </c>
      <c r="AI57">
        <v>0</v>
      </c>
      <c r="AJ57">
        <v>0</v>
      </c>
      <c r="AK57">
        <v>12.612997960074988</v>
      </c>
      <c r="AL57">
        <v>12.231216168416527</v>
      </c>
      <c r="AM57">
        <v>0</v>
      </c>
      <c r="AN57">
        <v>0</v>
      </c>
      <c r="AO57">
        <v>1.6915345900000003</v>
      </c>
      <c r="AP57">
        <v>2.6653927422452366</v>
      </c>
      <c r="AQ57">
        <v>0</v>
      </c>
      <c r="AR57">
        <v>8.5137430384057975</v>
      </c>
      <c r="AS57">
        <v>7.809894209507573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540.23096609708296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87.409741772525834</v>
      </c>
      <c r="L58">
        <v>22.999602316936112</v>
      </c>
      <c r="M58">
        <v>0</v>
      </c>
      <c r="N58">
        <v>15.8002109833396</v>
      </c>
      <c r="O58">
        <v>27.548924742163802</v>
      </c>
      <c r="P58">
        <v>35.310385013050045</v>
      </c>
      <c r="Q58">
        <v>3.0001387500000001</v>
      </c>
      <c r="R58">
        <v>3.0010500000000002</v>
      </c>
      <c r="S58">
        <v>3.8775982085889567</v>
      </c>
      <c r="T58">
        <v>0</v>
      </c>
      <c r="U58">
        <v>187.78169070796457</v>
      </c>
      <c r="V58">
        <v>1.9989177865612651</v>
      </c>
      <c r="W58">
        <v>6.2496768292682923</v>
      </c>
      <c r="X58">
        <v>12.529628603186366</v>
      </c>
      <c r="Y58">
        <v>0</v>
      </c>
      <c r="Z58">
        <v>1.5964913459999999</v>
      </c>
      <c r="AA58">
        <v>10.318530142756684</v>
      </c>
      <c r="AB58">
        <v>9.6738007573810751</v>
      </c>
      <c r="AC58">
        <v>7.1145056622985843</v>
      </c>
      <c r="AD58">
        <v>8.9462179823059245</v>
      </c>
      <c r="AE58">
        <v>12.104250132932055</v>
      </c>
      <c r="AF58">
        <v>0</v>
      </c>
      <c r="AG58">
        <v>0</v>
      </c>
      <c r="AH58">
        <v>37.44482565117373</v>
      </c>
      <c r="AI58">
        <v>0</v>
      </c>
      <c r="AJ58">
        <v>0</v>
      </c>
      <c r="AK58">
        <v>12.612997960074988</v>
      </c>
      <c r="AL58">
        <v>12.231216168416527</v>
      </c>
      <c r="AM58">
        <v>0</v>
      </c>
      <c r="AN58">
        <v>0</v>
      </c>
      <c r="AO58">
        <v>1.6915345900000003</v>
      </c>
      <c r="AP58">
        <v>2.6653927422452366</v>
      </c>
      <c r="AQ58">
        <v>0</v>
      </c>
      <c r="AR58">
        <v>8.5137430384057975</v>
      </c>
      <c r="AS58">
        <v>7.809894209507573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540.23096609708296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87.409741772525834</v>
      </c>
      <c r="L59">
        <v>22.999602316936112</v>
      </c>
      <c r="M59">
        <v>0</v>
      </c>
      <c r="N59">
        <v>15.8002109833396</v>
      </c>
      <c r="O59">
        <v>27.548924742163802</v>
      </c>
      <c r="P59">
        <v>35.310385013050045</v>
      </c>
      <c r="Q59">
        <v>3.0001387500000001</v>
      </c>
      <c r="R59">
        <v>3.0010500000000002</v>
      </c>
      <c r="S59">
        <v>3.8775982085889567</v>
      </c>
      <c r="T59">
        <v>0</v>
      </c>
      <c r="U59">
        <v>187.78169070796457</v>
      </c>
      <c r="V59">
        <v>1.9989177865612651</v>
      </c>
      <c r="W59">
        <v>6.2496768292682923</v>
      </c>
      <c r="X59">
        <v>12.529628603186366</v>
      </c>
      <c r="Y59">
        <v>0</v>
      </c>
      <c r="Z59">
        <v>1.5964913459999999</v>
      </c>
      <c r="AA59">
        <v>10.318530142756684</v>
      </c>
      <c r="AB59">
        <v>9.6738007573810751</v>
      </c>
      <c r="AC59">
        <v>7.1145056622985843</v>
      </c>
      <c r="AD59">
        <v>8.9462179823059245</v>
      </c>
      <c r="AE59">
        <v>12.104250132932055</v>
      </c>
      <c r="AF59">
        <v>0</v>
      </c>
      <c r="AG59">
        <v>0</v>
      </c>
      <c r="AH59">
        <v>37.44482565117373</v>
      </c>
      <c r="AI59">
        <v>0</v>
      </c>
      <c r="AJ59">
        <v>0</v>
      </c>
      <c r="AK59">
        <v>12.612997960074988</v>
      </c>
      <c r="AL59">
        <v>12.231216168416527</v>
      </c>
      <c r="AM59">
        <v>0</v>
      </c>
      <c r="AN59">
        <v>0</v>
      </c>
      <c r="AO59">
        <v>1.6915345900000003</v>
      </c>
      <c r="AP59">
        <v>2.6653927422452366</v>
      </c>
      <c r="AQ59">
        <v>0</v>
      </c>
      <c r="AR59">
        <v>8.5137430384057975</v>
      </c>
      <c r="AS59">
        <v>7.809894209507573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540.23096609708296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87.409741772525834</v>
      </c>
      <c r="L60">
        <v>22.999602316936112</v>
      </c>
      <c r="M60">
        <v>0</v>
      </c>
      <c r="N60">
        <v>15.8002109833396</v>
      </c>
      <c r="O60">
        <v>27.548924742163802</v>
      </c>
      <c r="P60">
        <v>35.310385013050045</v>
      </c>
      <c r="Q60">
        <v>3.0001387500000001</v>
      </c>
      <c r="R60">
        <v>3.0010500000000002</v>
      </c>
      <c r="S60">
        <v>3.8775982085889567</v>
      </c>
      <c r="T60">
        <v>0</v>
      </c>
      <c r="U60">
        <v>187.78169070796457</v>
      </c>
      <c r="V60">
        <v>1.9989177865612651</v>
      </c>
      <c r="W60">
        <v>6.2496768292682923</v>
      </c>
      <c r="X60">
        <v>12.529628603186366</v>
      </c>
      <c r="Y60">
        <v>0</v>
      </c>
      <c r="Z60">
        <v>1.5964913459999999</v>
      </c>
      <c r="AA60">
        <v>10.318530142756684</v>
      </c>
      <c r="AB60">
        <v>9.6738007573810751</v>
      </c>
      <c r="AC60">
        <v>7.1145056622985843</v>
      </c>
      <c r="AD60">
        <v>8.9462179823059245</v>
      </c>
      <c r="AE60">
        <v>12.104250132932055</v>
      </c>
      <c r="AF60">
        <v>0</v>
      </c>
      <c r="AG60">
        <v>0</v>
      </c>
      <c r="AH60">
        <v>37.44482565117373</v>
      </c>
      <c r="AI60">
        <v>0</v>
      </c>
      <c r="AJ60">
        <v>0</v>
      </c>
      <c r="AK60">
        <v>12.612997960074988</v>
      </c>
      <c r="AL60">
        <v>12.231216168416527</v>
      </c>
      <c r="AM60">
        <v>0</v>
      </c>
      <c r="AN60">
        <v>0</v>
      </c>
      <c r="AO60">
        <v>1.6915345900000003</v>
      </c>
      <c r="AP60">
        <v>2.6653927422452366</v>
      </c>
      <c r="AQ60">
        <v>0</v>
      </c>
      <c r="AR60">
        <v>8.5137430384057975</v>
      </c>
      <c r="AS60">
        <v>7.809894209507573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540.23096609708296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87.409741772525834</v>
      </c>
      <c r="L61">
        <v>22.999602316936112</v>
      </c>
      <c r="M61">
        <v>0</v>
      </c>
      <c r="N61">
        <v>15.800528950563747</v>
      </c>
      <c r="O61">
        <v>26.760340615659782</v>
      </c>
      <c r="P61">
        <v>35.31435755109829</v>
      </c>
      <c r="Q61">
        <v>3.0001387500000001</v>
      </c>
      <c r="R61">
        <v>3.0010500000000002</v>
      </c>
      <c r="S61">
        <v>3.8775982085889567</v>
      </c>
      <c r="T61">
        <v>0</v>
      </c>
      <c r="U61">
        <v>187.78169070796457</v>
      </c>
      <c r="V61">
        <v>1.9989177865612651</v>
      </c>
      <c r="W61">
        <v>6.2496768292682923</v>
      </c>
      <c r="X61">
        <v>12.529628603186366</v>
      </c>
      <c r="Y61">
        <v>0</v>
      </c>
      <c r="Z61">
        <v>1.5964913459999999</v>
      </c>
      <c r="AA61">
        <v>10.318530142756684</v>
      </c>
      <c r="AB61">
        <v>9.6738007573810751</v>
      </c>
      <c r="AC61">
        <v>7.1145056622985843</v>
      </c>
      <c r="AD61">
        <v>8.9462179823059245</v>
      </c>
      <c r="AE61">
        <v>12.104250132932055</v>
      </c>
      <c r="AF61">
        <v>0</v>
      </c>
      <c r="AG61">
        <v>0</v>
      </c>
      <c r="AH61">
        <v>37.44482565117373</v>
      </c>
      <c r="AI61">
        <v>0</v>
      </c>
      <c r="AJ61">
        <v>0</v>
      </c>
      <c r="AK61">
        <v>12.612997960074988</v>
      </c>
      <c r="AL61">
        <v>19.342388418416526</v>
      </c>
      <c r="AM61">
        <v>0</v>
      </c>
      <c r="AN61">
        <v>0</v>
      </c>
      <c r="AO61">
        <v>1.5115842260000005</v>
      </c>
      <c r="AP61">
        <v>2.6653927422452366</v>
      </c>
      <c r="AQ61">
        <v>0</v>
      </c>
      <c r="AR61">
        <v>8.5137430384057975</v>
      </c>
      <c r="AS61">
        <v>7.809894209507573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546.3778943618513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87.409741772525834</v>
      </c>
      <c r="L62">
        <v>22.999602316936112</v>
      </c>
      <c r="M62">
        <v>0</v>
      </c>
      <c r="N62">
        <v>15.800528950563747</v>
      </c>
      <c r="O62">
        <v>26.760340615659782</v>
      </c>
      <c r="P62">
        <v>35.31435755109829</v>
      </c>
      <c r="Q62">
        <v>3.0001387500000001</v>
      </c>
      <c r="R62">
        <v>3.0010500000000002</v>
      </c>
      <c r="S62">
        <v>3.8775982085889567</v>
      </c>
      <c r="T62">
        <v>0</v>
      </c>
      <c r="U62">
        <v>187.78169070796457</v>
      </c>
      <c r="V62">
        <v>1.9989177865612651</v>
      </c>
      <c r="W62">
        <v>7.6474418617021271</v>
      </c>
      <c r="X62">
        <v>12.530765703564727</v>
      </c>
      <c r="Y62">
        <v>0</v>
      </c>
      <c r="Z62">
        <v>1.5964913459999999</v>
      </c>
      <c r="AA62">
        <v>10.318530142756684</v>
      </c>
      <c r="AB62">
        <v>9.6738007573810751</v>
      </c>
      <c r="AC62">
        <v>7.1145056622985843</v>
      </c>
      <c r="AD62">
        <v>8.9462179823059245</v>
      </c>
      <c r="AE62">
        <v>12.104250132932055</v>
      </c>
      <c r="AF62">
        <v>0</v>
      </c>
      <c r="AG62">
        <v>0</v>
      </c>
      <c r="AH62">
        <v>37.44482565117373</v>
      </c>
      <c r="AI62">
        <v>0</v>
      </c>
      <c r="AJ62">
        <v>0</v>
      </c>
      <c r="AK62">
        <v>12.612997960074988</v>
      </c>
      <c r="AL62">
        <v>19.342388418416526</v>
      </c>
      <c r="AM62">
        <v>0</v>
      </c>
      <c r="AN62">
        <v>0</v>
      </c>
      <c r="AO62">
        <v>1.0797029460000003</v>
      </c>
      <c r="AP62">
        <v>2.6653927422452366</v>
      </c>
      <c r="AQ62">
        <v>0</v>
      </c>
      <c r="AR62">
        <v>8.5137430384057975</v>
      </c>
      <c r="AS62">
        <v>7.809894209507573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547.3449152146635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88.149739586410632</v>
      </c>
      <c r="L63">
        <v>22.999602316936112</v>
      </c>
      <c r="M63">
        <v>0</v>
      </c>
      <c r="N63">
        <v>29.38133894611542</v>
      </c>
      <c r="O63">
        <v>48.818758712411373</v>
      </c>
      <c r="P63">
        <v>66.290647131854641</v>
      </c>
      <c r="Q63">
        <v>2.890446851185609</v>
      </c>
      <c r="R63">
        <v>2.8905886625672559</v>
      </c>
      <c r="S63">
        <v>3.8509590000000005</v>
      </c>
      <c r="T63">
        <v>0</v>
      </c>
      <c r="U63">
        <v>187.78169070796457</v>
      </c>
      <c r="V63">
        <v>1.9278</v>
      </c>
      <c r="W63">
        <v>5.8996949268292687</v>
      </c>
      <c r="X63">
        <v>24.200296523988715</v>
      </c>
      <c r="Y63">
        <v>0</v>
      </c>
      <c r="Z63">
        <v>1.5964913459999999</v>
      </c>
      <c r="AA63">
        <v>10.318530142756684</v>
      </c>
      <c r="AB63">
        <v>9.6738007573810751</v>
      </c>
      <c r="AC63">
        <v>7.1145056622985843</v>
      </c>
      <c r="AD63">
        <v>8.9462179823059245</v>
      </c>
      <c r="AE63">
        <v>12.104250132932055</v>
      </c>
      <c r="AF63">
        <v>0</v>
      </c>
      <c r="AG63">
        <v>0</v>
      </c>
      <c r="AH63">
        <v>37.44482565117373</v>
      </c>
      <c r="AI63">
        <v>0</v>
      </c>
      <c r="AJ63">
        <v>0</v>
      </c>
      <c r="AK63">
        <v>12.612997960074988</v>
      </c>
      <c r="AL63">
        <v>19.342388418416526</v>
      </c>
      <c r="AM63">
        <v>0</v>
      </c>
      <c r="AN63">
        <v>0</v>
      </c>
      <c r="AO63">
        <v>1.0797029460000003</v>
      </c>
      <c r="AP63">
        <v>1.8814536257149961</v>
      </c>
      <c r="AQ63">
        <v>0</v>
      </c>
      <c r="AR63">
        <v>8.5137430384057975</v>
      </c>
      <c r="AS63">
        <v>7.809894209507573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623.52036523923141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88.149739586410632</v>
      </c>
      <c r="L64">
        <v>22.999602316936112</v>
      </c>
      <c r="M64">
        <v>0</v>
      </c>
      <c r="N64">
        <v>29.068778941359682</v>
      </c>
      <c r="O64">
        <v>48.818758712411373</v>
      </c>
      <c r="P64">
        <v>66.290647131854641</v>
      </c>
      <c r="Q64">
        <v>2.890446851185609</v>
      </c>
      <c r="R64">
        <v>2.8905886625672559</v>
      </c>
      <c r="S64">
        <v>3.8509590000000005</v>
      </c>
      <c r="T64">
        <v>0</v>
      </c>
      <c r="U64">
        <v>187.78169070796457</v>
      </c>
      <c r="V64">
        <v>1.9278</v>
      </c>
      <c r="W64">
        <v>5.8996949268292687</v>
      </c>
      <c r="X64">
        <v>24.200296523988715</v>
      </c>
      <c r="Y64">
        <v>0</v>
      </c>
      <c r="Z64">
        <v>1.5964913459999999</v>
      </c>
      <c r="AA64">
        <v>10.318530142756684</v>
      </c>
      <c r="AB64">
        <v>9.6738007573810751</v>
      </c>
      <c r="AC64">
        <v>7.1145056622985843</v>
      </c>
      <c r="AD64">
        <v>8.9462179823059245</v>
      </c>
      <c r="AE64">
        <v>12.104250132932055</v>
      </c>
      <c r="AF64">
        <v>0</v>
      </c>
      <c r="AG64">
        <v>0</v>
      </c>
      <c r="AH64">
        <v>37.44482565117373</v>
      </c>
      <c r="AI64">
        <v>0</v>
      </c>
      <c r="AJ64">
        <v>0</v>
      </c>
      <c r="AK64">
        <v>12.612997960074988</v>
      </c>
      <c r="AL64">
        <v>19.342388418416526</v>
      </c>
      <c r="AM64">
        <v>0</v>
      </c>
      <c r="AN64">
        <v>0</v>
      </c>
      <c r="AO64">
        <v>1.0797029460000003</v>
      </c>
      <c r="AP64">
        <v>1.8814536257149961</v>
      </c>
      <c r="AQ64">
        <v>0</v>
      </c>
      <c r="AR64">
        <v>8.5137430384057975</v>
      </c>
      <c r="AS64">
        <v>7.809894209507573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623.2078052344757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88.149739586410632</v>
      </c>
      <c r="L65">
        <v>22.999602316936112</v>
      </c>
      <c r="M65">
        <v>0</v>
      </c>
      <c r="N65">
        <v>25.930973958520937</v>
      </c>
      <c r="O65">
        <v>48.818503859142318</v>
      </c>
      <c r="P65">
        <v>66.289992497493927</v>
      </c>
      <c r="Q65">
        <v>2.890446851185609</v>
      </c>
      <c r="R65">
        <v>2.8905886625672559</v>
      </c>
      <c r="S65">
        <v>3.8509590000000005</v>
      </c>
      <c r="T65">
        <v>0</v>
      </c>
      <c r="U65">
        <v>187.78169070796457</v>
      </c>
      <c r="V65">
        <v>1.9278</v>
      </c>
      <c r="W65">
        <v>5.8996949268292687</v>
      </c>
      <c r="X65">
        <v>24.200296523988715</v>
      </c>
      <c r="Y65">
        <v>0</v>
      </c>
      <c r="Z65">
        <v>1.5964913459999999</v>
      </c>
      <c r="AA65">
        <v>10.318530142756684</v>
      </c>
      <c r="AB65">
        <v>9.6738007573810751</v>
      </c>
      <c r="AC65">
        <v>7.1145056622985843</v>
      </c>
      <c r="AD65">
        <v>8.9462179823059245</v>
      </c>
      <c r="AE65">
        <v>12.104250132932055</v>
      </c>
      <c r="AF65">
        <v>0</v>
      </c>
      <c r="AG65">
        <v>0</v>
      </c>
      <c r="AH65">
        <v>37.44482565117373</v>
      </c>
      <c r="AI65">
        <v>0</v>
      </c>
      <c r="AJ65">
        <v>0</v>
      </c>
      <c r="AK65">
        <v>12.612997960074988</v>
      </c>
      <c r="AL65">
        <v>19.342388418416526</v>
      </c>
      <c r="AM65">
        <v>0</v>
      </c>
      <c r="AN65">
        <v>0</v>
      </c>
      <c r="AO65">
        <v>1.0797029460000003</v>
      </c>
      <c r="AP65">
        <v>1.8814536257149961</v>
      </c>
      <c r="AQ65">
        <v>0</v>
      </c>
      <c r="AR65">
        <v>8.5137430384057975</v>
      </c>
      <c r="AS65">
        <v>7.809894209507573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620.06909076400711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88.149739586410632</v>
      </c>
      <c r="L66">
        <v>22.999602316936112</v>
      </c>
      <c r="M66">
        <v>0</v>
      </c>
      <c r="N66">
        <v>28.852259866993805</v>
      </c>
      <c r="O66">
        <v>48.818503859142318</v>
      </c>
      <c r="P66">
        <v>66.289992497493927</v>
      </c>
      <c r="Q66">
        <v>2.890446851185609</v>
      </c>
      <c r="R66">
        <v>2.8905886625672559</v>
      </c>
      <c r="S66">
        <v>3.8509590000000005</v>
      </c>
      <c r="T66">
        <v>0</v>
      </c>
      <c r="U66">
        <v>187.78169070796457</v>
      </c>
      <c r="V66">
        <v>1.9278</v>
      </c>
      <c r="W66">
        <v>5.8996949268292687</v>
      </c>
      <c r="X66">
        <v>24.200296523988715</v>
      </c>
      <c r="Y66">
        <v>0</v>
      </c>
      <c r="Z66">
        <v>1.5964913459999999</v>
      </c>
      <c r="AA66">
        <v>10.318530142756684</v>
      </c>
      <c r="AB66">
        <v>9.6738007573810751</v>
      </c>
      <c r="AC66">
        <v>7.1145056622985843</v>
      </c>
      <c r="AD66">
        <v>8.9462179823059245</v>
      </c>
      <c r="AE66">
        <v>12.104250132932055</v>
      </c>
      <c r="AF66">
        <v>0</v>
      </c>
      <c r="AG66">
        <v>0</v>
      </c>
      <c r="AH66">
        <v>37.44482565117373</v>
      </c>
      <c r="AI66">
        <v>0</v>
      </c>
      <c r="AJ66">
        <v>0</v>
      </c>
      <c r="AK66">
        <v>12.612997960074988</v>
      </c>
      <c r="AL66">
        <v>19.342388418416526</v>
      </c>
      <c r="AM66">
        <v>0</v>
      </c>
      <c r="AN66">
        <v>0</v>
      </c>
      <c r="AO66">
        <v>1.0797029460000003</v>
      </c>
      <c r="AP66">
        <v>1.8814536257149961</v>
      </c>
      <c r="AQ66">
        <v>0</v>
      </c>
      <c r="AR66">
        <v>8.5137430384057975</v>
      </c>
      <c r="AS66">
        <v>7.809894209507573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622.99037667248001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88.149739586410632</v>
      </c>
      <c r="L67">
        <v>22.999602316936112</v>
      </c>
      <c r="M67">
        <v>0</v>
      </c>
      <c r="N67">
        <v>29.069626970183677</v>
      </c>
      <c r="O67">
        <v>48.818758712411373</v>
      </c>
      <c r="P67">
        <v>66.290647131854641</v>
      </c>
      <c r="Q67">
        <v>2.890446851185609</v>
      </c>
      <c r="R67">
        <v>2.8905886625672559</v>
      </c>
      <c r="S67">
        <v>3.8509590000000005</v>
      </c>
      <c r="T67">
        <v>0</v>
      </c>
      <c r="U67">
        <v>187.78169070796457</v>
      </c>
      <c r="V67">
        <v>1.9278</v>
      </c>
      <c r="W67">
        <v>7.8770886106870233</v>
      </c>
      <c r="X67">
        <v>24.200296523988715</v>
      </c>
      <c r="Y67">
        <v>0</v>
      </c>
      <c r="Z67">
        <v>1.5964913459999999</v>
      </c>
      <c r="AA67">
        <v>10.318530142756684</v>
      </c>
      <c r="AB67">
        <v>9.6738007573810751</v>
      </c>
      <c r="AC67">
        <v>7.1145056622985843</v>
      </c>
      <c r="AD67">
        <v>8.9462179823059245</v>
      </c>
      <c r="AE67">
        <v>12.104250132932055</v>
      </c>
      <c r="AF67">
        <v>0</v>
      </c>
      <c r="AG67">
        <v>0</v>
      </c>
      <c r="AH67">
        <v>37.44482565117373</v>
      </c>
      <c r="AI67">
        <v>3.4279175983305237</v>
      </c>
      <c r="AJ67">
        <v>0</v>
      </c>
      <c r="AK67">
        <v>12.612997960074988</v>
      </c>
      <c r="AL67">
        <v>19.342388418416526</v>
      </c>
      <c r="AM67">
        <v>0</v>
      </c>
      <c r="AN67">
        <v>0</v>
      </c>
      <c r="AO67">
        <v>1.0797029460000003</v>
      </c>
      <c r="AP67">
        <v>1.8814536257149961</v>
      </c>
      <c r="AQ67">
        <v>0</v>
      </c>
      <c r="AR67">
        <v>8.5137430384057975</v>
      </c>
      <c r="AS67">
        <v>7.809894209507573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628.61396454548787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88.149739586410632</v>
      </c>
      <c r="L68">
        <v>22.999602316936112</v>
      </c>
      <c r="M68">
        <v>0</v>
      </c>
      <c r="N68">
        <v>29.069626970183677</v>
      </c>
      <c r="O68">
        <v>48.818758712411373</v>
      </c>
      <c r="P68">
        <v>66.290647131854641</v>
      </c>
      <c r="Q68">
        <v>2.890446851185609</v>
      </c>
      <c r="R68">
        <v>2.8905886625672559</v>
      </c>
      <c r="S68">
        <v>3.8509590000000005</v>
      </c>
      <c r="T68">
        <v>0</v>
      </c>
      <c r="U68">
        <v>187.78169070796457</v>
      </c>
      <c r="V68">
        <v>1.9278</v>
      </c>
      <c r="W68">
        <v>7.8770886106870233</v>
      </c>
      <c r="X68">
        <v>24.200296523988715</v>
      </c>
      <c r="Y68">
        <v>0</v>
      </c>
      <c r="Z68">
        <v>1.5964913459999999</v>
      </c>
      <c r="AA68">
        <v>10.318530142756684</v>
      </c>
      <c r="AB68">
        <v>9.6738007573810751</v>
      </c>
      <c r="AC68">
        <v>7.1145056622985843</v>
      </c>
      <c r="AD68">
        <v>8.9462179823059245</v>
      </c>
      <c r="AE68">
        <v>12.104250132932055</v>
      </c>
      <c r="AF68">
        <v>0</v>
      </c>
      <c r="AG68">
        <v>0</v>
      </c>
      <c r="AH68">
        <v>37.44482565117373</v>
      </c>
      <c r="AI68">
        <v>3.4279175983305237</v>
      </c>
      <c r="AJ68">
        <v>0</v>
      </c>
      <c r="AK68">
        <v>12.612997960074988</v>
      </c>
      <c r="AL68">
        <v>19.342388418416526</v>
      </c>
      <c r="AM68">
        <v>0</v>
      </c>
      <c r="AN68">
        <v>0</v>
      </c>
      <c r="AO68">
        <v>1.0797029460000003</v>
      </c>
      <c r="AP68">
        <v>1.8814536257149961</v>
      </c>
      <c r="AQ68">
        <v>0</v>
      </c>
      <c r="AR68">
        <v>8.5137430384057975</v>
      </c>
      <c r="AS68">
        <v>7.809894209507573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628.61396454548787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88.149739586410632</v>
      </c>
      <c r="L69">
        <v>22.999602316936112</v>
      </c>
      <c r="M69">
        <v>0</v>
      </c>
      <c r="N69">
        <v>29.069626970183677</v>
      </c>
      <c r="O69">
        <v>48.818758712411373</v>
      </c>
      <c r="P69">
        <v>66.290647131854641</v>
      </c>
      <c r="Q69">
        <v>2.890446851185609</v>
      </c>
      <c r="R69">
        <v>2.8905886625672559</v>
      </c>
      <c r="S69">
        <v>3.8509590000000005</v>
      </c>
      <c r="T69">
        <v>0</v>
      </c>
      <c r="U69">
        <v>187.78169070796457</v>
      </c>
      <c r="V69">
        <v>1.9278</v>
      </c>
      <c r="W69">
        <v>7.8770886106870233</v>
      </c>
      <c r="X69">
        <v>24.200296523988715</v>
      </c>
      <c r="Y69">
        <v>0</v>
      </c>
      <c r="Z69">
        <v>1.5964913459999999</v>
      </c>
      <c r="AA69">
        <v>10.318530142756684</v>
      </c>
      <c r="AB69">
        <v>9.6738007573810751</v>
      </c>
      <c r="AC69">
        <v>7.1145056622985843</v>
      </c>
      <c r="AD69">
        <v>8.9462179823059245</v>
      </c>
      <c r="AE69">
        <v>12.104250132932055</v>
      </c>
      <c r="AF69">
        <v>0</v>
      </c>
      <c r="AG69">
        <v>0</v>
      </c>
      <c r="AH69">
        <v>37.44482565117373</v>
      </c>
      <c r="AI69">
        <v>3.4279175983305237</v>
      </c>
      <c r="AJ69">
        <v>0</v>
      </c>
      <c r="AK69">
        <v>12.612997960074988</v>
      </c>
      <c r="AL69">
        <v>20.480176181583484</v>
      </c>
      <c r="AM69">
        <v>0</v>
      </c>
      <c r="AN69">
        <v>0</v>
      </c>
      <c r="AO69">
        <v>1.0797029460000003</v>
      </c>
      <c r="AP69">
        <v>1.8814536257149961</v>
      </c>
      <c r="AQ69">
        <v>0</v>
      </c>
      <c r="AR69">
        <v>8.5137430384057975</v>
      </c>
      <c r="AS69">
        <v>7.809894209507573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629.75175230865489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88.149739586410632</v>
      </c>
      <c r="L70">
        <v>22.999602316936112</v>
      </c>
      <c r="M70">
        <v>0</v>
      </c>
      <c r="N70">
        <v>29.069626970183677</v>
      </c>
      <c r="O70">
        <v>48.818758712411373</v>
      </c>
      <c r="P70">
        <v>66.290647131854641</v>
      </c>
      <c r="Q70">
        <v>2.890446851185609</v>
      </c>
      <c r="R70">
        <v>2.8905886625672559</v>
      </c>
      <c r="S70">
        <v>3.8509590000000005</v>
      </c>
      <c r="T70">
        <v>0</v>
      </c>
      <c r="U70">
        <v>187.78169070796457</v>
      </c>
      <c r="V70">
        <v>1.9278</v>
      </c>
      <c r="W70">
        <v>7.8770886106870233</v>
      </c>
      <c r="X70">
        <v>24.200296523988715</v>
      </c>
      <c r="Y70">
        <v>0</v>
      </c>
      <c r="Z70">
        <v>1.5964913459999999</v>
      </c>
      <c r="AA70">
        <v>10.318530142756684</v>
      </c>
      <c r="AB70">
        <v>9.6738007573810751</v>
      </c>
      <c r="AC70">
        <v>7.1145056622985843</v>
      </c>
      <c r="AD70">
        <v>8.9462179823059245</v>
      </c>
      <c r="AE70">
        <v>12.104250132932055</v>
      </c>
      <c r="AF70">
        <v>0</v>
      </c>
      <c r="AG70">
        <v>0</v>
      </c>
      <c r="AH70">
        <v>37.44482565117373</v>
      </c>
      <c r="AI70">
        <v>3.4279175983305237</v>
      </c>
      <c r="AJ70">
        <v>0</v>
      </c>
      <c r="AK70">
        <v>12.612997960074988</v>
      </c>
      <c r="AL70">
        <v>20.480176181583484</v>
      </c>
      <c r="AM70">
        <v>0</v>
      </c>
      <c r="AN70">
        <v>0</v>
      </c>
      <c r="AO70">
        <v>1.0797029460000003</v>
      </c>
      <c r="AP70">
        <v>1.8814536257149961</v>
      </c>
      <c r="AQ70">
        <v>0</v>
      </c>
      <c r="AR70">
        <v>8.5137430384057975</v>
      </c>
      <c r="AS70">
        <v>7.809894209507573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629.75175230865489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88.149739586410632</v>
      </c>
      <c r="L71">
        <v>22.999602316936112</v>
      </c>
      <c r="M71">
        <v>0</v>
      </c>
      <c r="N71">
        <v>29.069626970183677</v>
      </c>
      <c r="O71">
        <v>48.818758712411373</v>
      </c>
      <c r="P71">
        <v>66.290647131854641</v>
      </c>
      <c r="Q71">
        <v>2.890446851185609</v>
      </c>
      <c r="R71">
        <v>2.8905886625672559</v>
      </c>
      <c r="S71">
        <v>3.8509590000000005</v>
      </c>
      <c r="T71">
        <v>0</v>
      </c>
      <c r="U71">
        <v>187.78169070796457</v>
      </c>
      <c r="V71">
        <v>1.7291296260453999</v>
      </c>
      <c r="W71">
        <v>7.8707131490793207</v>
      </c>
      <c r="X71">
        <v>20.926093906337915</v>
      </c>
      <c r="Y71">
        <v>0</v>
      </c>
      <c r="Z71">
        <v>1.5964913459999999</v>
      </c>
      <c r="AA71">
        <v>10.318530142756684</v>
      </c>
      <c r="AB71">
        <v>9.6738007573810751</v>
      </c>
      <c r="AC71">
        <v>7.1145056622985843</v>
      </c>
      <c r="AD71">
        <v>8.9462179823059245</v>
      </c>
      <c r="AE71">
        <v>12.104250132932055</v>
      </c>
      <c r="AF71">
        <v>0</v>
      </c>
      <c r="AG71">
        <v>0</v>
      </c>
      <c r="AH71">
        <v>37.44482565117373</v>
      </c>
      <c r="AI71">
        <v>3.7395463553262767</v>
      </c>
      <c r="AJ71">
        <v>0</v>
      </c>
      <c r="AK71">
        <v>12.612997960074988</v>
      </c>
      <c r="AL71">
        <v>20.480176181583484</v>
      </c>
      <c r="AM71">
        <v>0</v>
      </c>
      <c r="AN71">
        <v>0</v>
      </c>
      <c r="AO71">
        <v>1.1876732660000002</v>
      </c>
      <c r="AP71">
        <v>1.8814536257149961</v>
      </c>
      <c r="AQ71">
        <v>0</v>
      </c>
      <c r="AR71">
        <v>8.5137430384057975</v>
      </c>
      <c r="AS71">
        <v>7.809894209507573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626.69210293243771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88.149739586410632</v>
      </c>
      <c r="L72">
        <v>22.999602316936112</v>
      </c>
      <c r="M72">
        <v>0</v>
      </c>
      <c r="N72">
        <v>29.069626970183677</v>
      </c>
      <c r="O72">
        <v>48.818758712411373</v>
      </c>
      <c r="P72">
        <v>66.290647131854641</v>
      </c>
      <c r="Q72">
        <v>2.890446851185609</v>
      </c>
      <c r="R72">
        <v>2.8905886625672559</v>
      </c>
      <c r="S72">
        <v>3.8509590000000005</v>
      </c>
      <c r="T72">
        <v>0</v>
      </c>
      <c r="U72">
        <v>187.78169070796457</v>
      </c>
      <c r="V72">
        <v>1.9298949153269025</v>
      </c>
      <c r="W72">
        <v>7.8707131490793207</v>
      </c>
      <c r="X72">
        <v>24.202812544700329</v>
      </c>
      <c r="Y72">
        <v>0</v>
      </c>
      <c r="Z72">
        <v>1.5964913459999999</v>
      </c>
      <c r="AA72">
        <v>10.318530142756684</v>
      </c>
      <c r="AB72">
        <v>9.6738007573810751</v>
      </c>
      <c r="AC72">
        <v>7.1145056622985843</v>
      </c>
      <c r="AD72">
        <v>8.9462179823059245</v>
      </c>
      <c r="AE72">
        <v>12.104250132932055</v>
      </c>
      <c r="AF72">
        <v>0</v>
      </c>
      <c r="AG72">
        <v>0</v>
      </c>
      <c r="AH72">
        <v>37.44482565117373</v>
      </c>
      <c r="AI72">
        <v>3.7395463553262767</v>
      </c>
      <c r="AJ72">
        <v>0</v>
      </c>
      <c r="AK72">
        <v>12.612997960074988</v>
      </c>
      <c r="AL72">
        <v>20.480176181583484</v>
      </c>
      <c r="AM72">
        <v>0</v>
      </c>
      <c r="AN72">
        <v>0</v>
      </c>
      <c r="AO72">
        <v>1.1876732660000002</v>
      </c>
      <c r="AP72">
        <v>1.8814536257149961</v>
      </c>
      <c r="AQ72">
        <v>0</v>
      </c>
      <c r="AR72">
        <v>8.5137430384057975</v>
      </c>
      <c r="AS72">
        <v>7.809894209507573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630.16958686008161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88.159463074196353</v>
      </c>
      <c r="L73">
        <v>22.999602316936112</v>
      </c>
      <c r="M73">
        <v>0</v>
      </c>
      <c r="N73">
        <v>29.069626970183677</v>
      </c>
      <c r="O73">
        <v>48.818758712411373</v>
      </c>
      <c r="P73">
        <v>66.290647131854641</v>
      </c>
      <c r="Q73">
        <v>2.8894831830635122</v>
      </c>
      <c r="R73">
        <v>2.8390867196870926</v>
      </c>
      <c r="S73">
        <v>3.5599029443838606</v>
      </c>
      <c r="T73">
        <v>0</v>
      </c>
      <c r="U73">
        <v>187.78169070796457</v>
      </c>
      <c r="V73">
        <v>1.9298949153269025</v>
      </c>
      <c r="W73">
        <v>6.3910786636085692</v>
      </c>
      <c r="X73">
        <v>24.202812544700329</v>
      </c>
      <c r="Y73">
        <v>0</v>
      </c>
      <c r="Z73">
        <v>1.5964913459999999</v>
      </c>
      <c r="AA73">
        <v>10.318530142756684</v>
      </c>
      <c r="AB73">
        <v>9.6738007573810751</v>
      </c>
      <c r="AC73">
        <v>7.1145056622985843</v>
      </c>
      <c r="AD73">
        <v>8.9462179823059245</v>
      </c>
      <c r="AE73">
        <v>12.104250132932055</v>
      </c>
      <c r="AF73">
        <v>0</v>
      </c>
      <c r="AG73">
        <v>0</v>
      </c>
      <c r="AH73">
        <v>37.44482565117373</v>
      </c>
      <c r="AI73">
        <v>3.4279175983305237</v>
      </c>
      <c r="AJ73">
        <v>0</v>
      </c>
      <c r="AK73">
        <v>12.612997960074988</v>
      </c>
      <c r="AL73">
        <v>20.480176181583484</v>
      </c>
      <c r="AM73">
        <v>0</v>
      </c>
      <c r="AN73">
        <v>0</v>
      </c>
      <c r="AO73">
        <v>1.1876732660000002</v>
      </c>
      <c r="AP73">
        <v>1.8814536257149961</v>
      </c>
      <c r="AQ73">
        <v>0</v>
      </c>
      <c r="AR73">
        <v>8.5137430384057975</v>
      </c>
      <c r="AS73">
        <v>7.809894209507573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628.04452543878233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88.159463074196353</v>
      </c>
      <c r="L74">
        <v>22.999602316936112</v>
      </c>
      <c r="M74">
        <v>0</v>
      </c>
      <c r="N74">
        <v>29.069626970183677</v>
      </c>
      <c r="O74">
        <v>48.818758712411373</v>
      </c>
      <c r="P74">
        <v>66.290647131854641</v>
      </c>
      <c r="Q74">
        <v>2.8894831830635122</v>
      </c>
      <c r="R74">
        <v>2.8906831077613857</v>
      </c>
      <c r="S74">
        <v>3.8505752695214102</v>
      </c>
      <c r="T74">
        <v>0</v>
      </c>
      <c r="U74">
        <v>187.78169070796457</v>
      </c>
      <c r="V74">
        <v>1.9298949153269025</v>
      </c>
      <c r="W74">
        <v>6.3910786636085692</v>
      </c>
      <c r="X74">
        <v>24.202812544700329</v>
      </c>
      <c r="Y74">
        <v>0</v>
      </c>
      <c r="Z74">
        <v>1.5964913459999999</v>
      </c>
      <c r="AA74">
        <v>10.318530142756684</v>
      </c>
      <c r="AB74">
        <v>9.6738007573810751</v>
      </c>
      <c r="AC74">
        <v>7.1145056622985843</v>
      </c>
      <c r="AD74">
        <v>8.9462179823059245</v>
      </c>
      <c r="AE74">
        <v>12.104250132932055</v>
      </c>
      <c r="AF74">
        <v>0</v>
      </c>
      <c r="AG74">
        <v>0</v>
      </c>
      <c r="AH74">
        <v>37.44482565117373</v>
      </c>
      <c r="AI74">
        <v>3.4279175983305237</v>
      </c>
      <c r="AJ74">
        <v>0</v>
      </c>
      <c r="AK74">
        <v>12.612997960074988</v>
      </c>
      <c r="AL74">
        <v>20.480176181583484</v>
      </c>
      <c r="AM74">
        <v>0</v>
      </c>
      <c r="AN74">
        <v>0</v>
      </c>
      <c r="AO74">
        <v>1.1876732660000002</v>
      </c>
      <c r="AP74">
        <v>1.8814536257149961</v>
      </c>
      <c r="AQ74">
        <v>0</v>
      </c>
      <c r="AR74">
        <v>8.5137430384057975</v>
      </c>
      <c r="AS74">
        <v>7.809894209507573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628.3867941519942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86.079150640723029</v>
      </c>
      <c r="L75">
        <v>22.170014465613992</v>
      </c>
      <c r="M75">
        <v>0</v>
      </c>
      <c r="N75">
        <v>29.069626970183677</v>
      </c>
      <c r="O75">
        <v>48.818758712411373</v>
      </c>
      <c r="P75">
        <v>66.290647131854641</v>
      </c>
      <c r="Q75">
        <v>2.8894831830635122</v>
      </c>
      <c r="R75">
        <v>2.8906831077613857</v>
      </c>
      <c r="S75">
        <v>3.8505752695214102</v>
      </c>
      <c r="T75">
        <v>0</v>
      </c>
      <c r="U75">
        <v>187.78169070796457</v>
      </c>
      <c r="V75">
        <v>3.1592023765373702</v>
      </c>
      <c r="W75">
        <v>7.4397022560464379</v>
      </c>
      <c r="X75">
        <v>33.388972469642518</v>
      </c>
      <c r="Y75">
        <v>0</v>
      </c>
      <c r="Z75">
        <v>1.5964913459999999</v>
      </c>
      <c r="AA75">
        <v>10.318530142756684</v>
      </c>
      <c r="AB75">
        <v>9.6738007573810751</v>
      </c>
      <c r="AC75">
        <v>7.1145056622985843</v>
      </c>
      <c r="AD75">
        <v>8.9462179823059245</v>
      </c>
      <c r="AE75">
        <v>12.104250132932055</v>
      </c>
      <c r="AF75">
        <v>0</v>
      </c>
      <c r="AG75">
        <v>0</v>
      </c>
      <c r="AH75">
        <v>37.44482565117373</v>
      </c>
      <c r="AI75">
        <v>3.7395463553262767</v>
      </c>
      <c r="AJ75">
        <v>0</v>
      </c>
      <c r="AK75">
        <v>12.612997960074988</v>
      </c>
      <c r="AL75">
        <v>20.480176181583484</v>
      </c>
      <c r="AM75">
        <v>0</v>
      </c>
      <c r="AN75">
        <v>0</v>
      </c>
      <c r="AO75">
        <v>1.0797029460000003</v>
      </c>
      <c r="AP75">
        <v>1.8814536257149961</v>
      </c>
      <c r="AQ75">
        <v>0</v>
      </c>
      <c r="AR75">
        <v>8.5137430384057975</v>
      </c>
      <c r="AS75">
        <v>7.809894209507573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637.14464328278507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87.998857505160714</v>
      </c>
      <c r="L76">
        <v>22.999602316936112</v>
      </c>
      <c r="M76">
        <v>0</v>
      </c>
      <c r="N76">
        <v>29.069626970183677</v>
      </c>
      <c r="O76">
        <v>48.818758712411373</v>
      </c>
      <c r="P76">
        <v>66.290647131854641</v>
      </c>
      <c r="Q76">
        <v>2.8892079936708859</v>
      </c>
      <c r="R76">
        <v>2.8902628418756815</v>
      </c>
      <c r="S76">
        <v>3.8576446088812983</v>
      </c>
      <c r="T76">
        <v>0</v>
      </c>
      <c r="U76">
        <v>187.78169070796457</v>
      </c>
      <c r="V76">
        <v>3.1600849598715897</v>
      </c>
      <c r="W76">
        <v>7.4397022560464379</v>
      </c>
      <c r="X76">
        <v>34.671481187202488</v>
      </c>
      <c r="Y76">
        <v>0</v>
      </c>
      <c r="Z76">
        <v>3.1929826919999997</v>
      </c>
      <c r="AA76">
        <v>10.318530142756684</v>
      </c>
      <c r="AB76">
        <v>9.6738007573810751</v>
      </c>
      <c r="AC76">
        <v>7.1145056622985843</v>
      </c>
      <c r="AD76">
        <v>8.9462179823059245</v>
      </c>
      <c r="AE76">
        <v>12.104250132932055</v>
      </c>
      <c r="AF76">
        <v>0</v>
      </c>
      <c r="AG76">
        <v>0</v>
      </c>
      <c r="AH76">
        <v>37.44482565117373</v>
      </c>
      <c r="AI76">
        <v>16.204701296872944</v>
      </c>
      <c r="AJ76">
        <v>0</v>
      </c>
      <c r="AK76">
        <v>12.612997960074988</v>
      </c>
      <c r="AL76">
        <v>20.480176181583484</v>
      </c>
      <c r="AM76">
        <v>1.2728687238254275</v>
      </c>
      <c r="AN76">
        <v>0</v>
      </c>
      <c r="AO76">
        <v>1.0077226480000001</v>
      </c>
      <c r="AP76">
        <v>1.8814536257149961</v>
      </c>
      <c r="AQ76">
        <v>0</v>
      </c>
      <c r="AR76">
        <v>8.5137430384057975</v>
      </c>
      <c r="AS76">
        <v>7.809894209507573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656.44623789689263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86.748767433165071</v>
      </c>
      <c r="L77">
        <v>22.999602316936112</v>
      </c>
      <c r="M77">
        <v>0</v>
      </c>
      <c r="N77">
        <v>29.069626970183677</v>
      </c>
      <c r="O77">
        <v>48.818758712411373</v>
      </c>
      <c r="P77">
        <v>66.290647131854641</v>
      </c>
      <c r="Q77">
        <v>5.3387865903783283</v>
      </c>
      <c r="R77">
        <v>5.069734393274854</v>
      </c>
      <c r="S77">
        <v>6.4659087130234347</v>
      </c>
      <c r="T77">
        <v>0</v>
      </c>
      <c r="U77">
        <v>187.78169070796457</v>
      </c>
      <c r="V77">
        <v>3.1600849598715897</v>
      </c>
      <c r="W77">
        <v>7.8708959323170733</v>
      </c>
      <c r="X77">
        <v>36.309393928590275</v>
      </c>
      <c r="Y77">
        <v>0</v>
      </c>
      <c r="Z77">
        <v>1.5964913459999999</v>
      </c>
      <c r="AA77">
        <v>10.318530142756684</v>
      </c>
      <c r="AB77">
        <v>9.6738007573810751</v>
      </c>
      <c r="AC77">
        <v>7.1145056622985843</v>
      </c>
      <c r="AD77">
        <v>8.9462179823059245</v>
      </c>
      <c r="AE77">
        <v>12.104250132932055</v>
      </c>
      <c r="AF77">
        <v>0</v>
      </c>
      <c r="AG77">
        <v>0</v>
      </c>
      <c r="AH77">
        <v>37.44482565117373</v>
      </c>
      <c r="AI77">
        <v>16.204701296872944</v>
      </c>
      <c r="AJ77">
        <v>0</v>
      </c>
      <c r="AK77">
        <v>12.612997960074988</v>
      </c>
      <c r="AL77">
        <v>20.480176181583484</v>
      </c>
      <c r="AM77">
        <v>2.3172734582502756</v>
      </c>
      <c r="AN77">
        <v>0</v>
      </c>
      <c r="AO77">
        <v>0.86376230600000015</v>
      </c>
      <c r="AP77">
        <v>1.8814536257149961</v>
      </c>
      <c r="AQ77">
        <v>0</v>
      </c>
      <c r="AR77">
        <v>8.5137430384057975</v>
      </c>
      <c r="AS77">
        <v>7.809894209507573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663.80652154122902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86.74849723916418</v>
      </c>
      <c r="L78">
        <v>22.999602316936112</v>
      </c>
      <c r="M78">
        <v>0</v>
      </c>
      <c r="N78">
        <v>29.069626970183677</v>
      </c>
      <c r="O78">
        <v>48.818758712411373</v>
      </c>
      <c r="P78">
        <v>66.290647131854641</v>
      </c>
      <c r="Q78">
        <v>5.3387865903783283</v>
      </c>
      <c r="R78">
        <v>5.069734393274854</v>
      </c>
      <c r="S78">
        <v>6.4659087130234347</v>
      </c>
      <c r="T78">
        <v>0</v>
      </c>
      <c r="U78">
        <v>187.78169070796457</v>
      </c>
      <c r="V78">
        <v>3.1600849598715897</v>
      </c>
      <c r="W78">
        <v>7.8710732249698436</v>
      </c>
      <c r="X78">
        <v>36.309393928590275</v>
      </c>
      <c r="Y78">
        <v>0</v>
      </c>
      <c r="Z78">
        <v>4.8137122420000003</v>
      </c>
      <c r="AA78">
        <v>10.318530142756684</v>
      </c>
      <c r="AB78">
        <v>9.9871222050526924</v>
      </c>
      <c r="AC78">
        <v>7.1145056622985843</v>
      </c>
      <c r="AD78">
        <v>9.1250518148724051</v>
      </c>
      <c r="AE78">
        <v>12.104250132932055</v>
      </c>
      <c r="AF78">
        <v>0</v>
      </c>
      <c r="AG78">
        <v>0</v>
      </c>
      <c r="AH78">
        <v>37.873760264488091</v>
      </c>
      <c r="AI78">
        <v>16.204701296872944</v>
      </c>
      <c r="AJ78">
        <v>0</v>
      </c>
      <c r="AK78">
        <v>12.612997960074988</v>
      </c>
      <c r="AL78">
        <v>20.480176181583484</v>
      </c>
      <c r="AM78">
        <v>3.8773532491626979</v>
      </c>
      <c r="AN78">
        <v>0</v>
      </c>
      <c r="AO78">
        <v>0.86376230600000015</v>
      </c>
      <c r="AP78">
        <v>1.8814536257149961</v>
      </c>
      <c r="AQ78">
        <v>0</v>
      </c>
      <c r="AR78">
        <v>8.5137430384057975</v>
      </c>
      <c r="AS78">
        <v>8.1353064682370544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669.83023147907556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123.3644600812641</v>
      </c>
      <c r="L79">
        <v>43.89</v>
      </c>
      <c r="M79">
        <v>0</v>
      </c>
      <c r="N79">
        <v>29.072396310810809</v>
      </c>
      <c r="O79">
        <v>48.818509839993645</v>
      </c>
      <c r="P79">
        <v>66.295502083849854</v>
      </c>
      <c r="Q79">
        <v>4.9577869639861865</v>
      </c>
      <c r="R79">
        <v>5.0694548670766322</v>
      </c>
      <c r="S79">
        <v>6.4654406642910738</v>
      </c>
      <c r="T79">
        <v>0</v>
      </c>
      <c r="U79">
        <v>187.78169070796457</v>
      </c>
      <c r="V79">
        <v>3.1600849598715897</v>
      </c>
      <c r="W79">
        <v>9.6598007193133029</v>
      </c>
      <c r="X79">
        <v>36.309393928590275</v>
      </c>
      <c r="Y79">
        <v>0</v>
      </c>
      <c r="Z79">
        <v>4.8137122420000003</v>
      </c>
      <c r="AA79">
        <v>10.318530142756684</v>
      </c>
      <c r="AB79">
        <v>9.9871222050526924</v>
      </c>
      <c r="AC79">
        <v>7.1145056622985843</v>
      </c>
      <c r="AD79">
        <v>9.1250518148724051</v>
      </c>
      <c r="AE79">
        <v>12.104250132932055</v>
      </c>
      <c r="AF79">
        <v>0</v>
      </c>
      <c r="AG79">
        <v>0</v>
      </c>
      <c r="AH79">
        <v>37.873760264488091</v>
      </c>
      <c r="AI79">
        <v>16.204701296872944</v>
      </c>
      <c r="AJ79">
        <v>0</v>
      </c>
      <c r="AK79">
        <v>12.612997960074988</v>
      </c>
      <c r="AL79">
        <v>20.480176181583484</v>
      </c>
      <c r="AM79">
        <v>3.8773532491626979</v>
      </c>
      <c r="AN79">
        <v>0</v>
      </c>
      <c r="AO79">
        <v>0.86376230600000015</v>
      </c>
      <c r="AP79">
        <v>1.8814536257149961</v>
      </c>
      <c r="AQ79">
        <v>0</v>
      </c>
      <c r="AR79">
        <v>8.5137430384057975</v>
      </c>
      <c r="AS79">
        <v>8.1353064682370544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728.75094771746456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157.41999999999999</v>
      </c>
      <c r="L80">
        <v>62.999506637949608</v>
      </c>
      <c r="M80">
        <v>0</v>
      </c>
      <c r="N80">
        <v>29.072396310810809</v>
      </c>
      <c r="O80">
        <v>48.818509839993645</v>
      </c>
      <c r="P80">
        <v>66.295502083849854</v>
      </c>
      <c r="Q80">
        <v>4.9577869639861865</v>
      </c>
      <c r="R80">
        <v>5.0694548670766322</v>
      </c>
      <c r="S80">
        <v>6.4654406642910738</v>
      </c>
      <c r="T80">
        <v>0</v>
      </c>
      <c r="U80">
        <v>187.78169070796457</v>
      </c>
      <c r="V80">
        <v>3.1600849598715897</v>
      </c>
      <c r="W80">
        <v>10.399213817983055</v>
      </c>
      <c r="X80">
        <v>36.309393928590275</v>
      </c>
      <c r="Y80">
        <v>0</v>
      </c>
      <c r="Z80">
        <v>4.8137122420000003</v>
      </c>
      <c r="AA80">
        <v>10.318530142756684</v>
      </c>
      <c r="AB80">
        <v>9.9871222050526924</v>
      </c>
      <c r="AC80">
        <v>7.1145056622985843</v>
      </c>
      <c r="AD80">
        <v>9.1250518148724051</v>
      </c>
      <c r="AE80">
        <v>12.104250132932055</v>
      </c>
      <c r="AF80">
        <v>0</v>
      </c>
      <c r="AG80">
        <v>0</v>
      </c>
      <c r="AH80">
        <v>37.873760264488091</v>
      </c>
      <c r="AI80">
        <v>16.204701296872944</v>
      </c>
      <c r="AJ80">
        <v>0</v>
      </c>
      <c r="AK80">
        <v>12.612997960074988</v>
      </c>
      <c r="AL80">
        <v>20.480176181583484</v>
      </c>
      <c r="AM80">
        <v>3.8773532491626979</v>
      </c>
      <c r="AN80">
        <v>0</v>
      </c>
      <c r="AO80">
        <v>0.86376230600000015</v>
      </c>
      <c r="AP80">
        <v>1.8814536257149961</v>
      </c>
      <c r="AQ80">
        <v>0</v>
      </c>
      <c r="AR80">
        <v>8.5137430384057975</v>
      </c>
      <c r="AS80">
        <v>8.1353064682370544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782.65540737281981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158.26</v>
      </c>
      <c r="L81">
        <v>62.99965138491509</v>
      </c>
      <c r="M81">
        <v>0</v>
      </c>
      <c r="N81">
        <v>29.072396310810809</v>
      </c>
      <c r="O81">
        <v>48.818509839993645</v>
      </c>
      <c r="P81">
        <v>66.295502083849854</v>
      </c>
      <c r="Q81">
        <v>4.9577869639861865</v>
      </c>
      <c r="R81">
        <v>5.0694548670766322</v>
      </c>
      <c r="S81">
        <v>6.4654406642910738</v>
      </c>
      <c r="T81">
        <v>0</v>
      </c>
      <c r="U81">
        <v>187.78169070796457</v>
      </c>
      <c r="V81">
        <v>3.1600849598715897</v>
      </c>
      <c r="W81">
        <v>10.399213817983055</v>
      </c>
      <c r="X81">
        <v>36.309393928590275</v>
      </c>
      <c r="Y81">
        <v>0</v>
      </c>
      <c r="Z81">
        <v>4.8137122420000003</v>
      </c>
      <c r="AA81">
        <v>10.318530142756684</v>
      </c>
      <c r="AB81">
        <v>9.9871222050526924</v>
      </c>
      <c r="AC81">
        <v>7.1145056622985843</v>
      </c>
      <c r="AD81">
        <v>9.1250518148724051</v>
      </c>
      <c r="AE81">
        <v>12.104250132932055</v>
      </c>
      <c r="AF81">
        <v>0</v>
      </c>
      <c r="AG81">
        <v>0</v>
      </c>
      <c r="AH81">
        <v>37.873760264488091</v>
      </c>
      <c r="AI81">
        <v>16.204701296872944</v>
      </c>
      <c r="AJ81">
        <v>0</v>
      </c>
      <c r="AK81">
        <v>12.612997960074988</v>
      </c>
      <c r="AL81">
        <v>19.430566939586924</v>
      </c>
      <c r="AM81">
        <v>3.8773532491626979</v>
      </c>
      <c r="AN81">
        <v>0</v>
      </c>
      <c r="AO81">
        <v>0.86376230600000015</v>
      </c>
      <c r="AP81">
        <v>1.8814536257149961</v>
      </c>
      <c r="AQ81">
        <v>0</v>
      </c>
      <c r="AR81">
        <v>8.5137430384057975</v>
      </c>
      <c r="AS81">
        <v>8.1353064682370544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782.44594287778875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158.26</v>
      </c>
      <c r="L82">
        <v>62.999987003610109</v>
      </c>
      <c r="M82">
        <v>0</v>
      </c>
      <c r="N82">
        <v>29.072396310810809</v>
      </c>
      <c r="O82">
        <v>48.818509839993645</v>
      </c>
      <c r="P82">
        <v>66.295502083849854</v>
      </c>
      <c r="Q82">
        <v>4.9577869639861865</v>
      </c>
      <c r="R82">
        <v>5.0694548670766322</v>
      </c>
      <c r="S82">
        <v>6.4654406642910738</v>
      </c>
      <c r="T82">
        <v>0</v>
      </c>
      <c r="U82">
        <v>187.78169070796457</v>
      </c>
      <c r="V82">
        <v>3.1600849598715897</v>
      </c>
      <c r="W82">
        <v>10.843172056443024</v>
      </c>
      <c r="X82">
        <v>36.309393928590275</v>
      </c>
      <c r="Y82">
        <v>0</v>
      </c>
      <c r="Z82">
        <v>4.8137122420000003</v>
      </c>
      <c r="AA82">
        <v>10.318530142756684</v>
      </c>
      <c r="AB82">
        <v>9.9871222050526924</v>
      </c>
      <c r="AC82">
        <v>7.1145056622985843</v>
      </c>
      <c r="AD82">
        <v>9.1250518148724051</v>
      </c>
      <c r="AE82">
        <v>12.104250132932055</v>
      </c>
      <c r="AF82">
        <v>0</v>
      </c>
      <c r="AG82">
        <v>0</v>
      </c>
      <c r="AH82">
        <v>37.873760264488091</v>
      </c>
      <c r="AI82">
        <v>4.6744330501059492</v>
      </c>
      <c r="AJ82">
        <v>0</v>
      </c>
      <c r="AK82">
        <v>12.612997960074988</v>
      </c>
      <c r="AL82">
        <v>19.430566939586924</v>
      </c>
      <c r="AM82">
        <v>3.8773532491626979</v>
      </c>
      <c r="AN82">
        <v>0</v>
      </c>
      <c r="AO82">
        <v>0.86376230600000015</v>
      </c>
      <c r="AP82">
        <v>1.8814536257149961</v>
      </c>
      <c r="AQ82">
        <v>0</v>
      </c>
      <c r="AR82">
        <v>8.5137430384057975</v>
      </c>
      <c r="AS82">
        <v>8.1353064682370544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771.35996848817661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147.81</v>
      </c>
      <c r="L83">
        <v>62.999987003610109</v>
      </c>
      <c r="M83">
        <v>0</v>
      </c>
      <c r="N83">
        <v>29.072396310810809</v>
      </c>
      <c r="O83">
        <v>48.818509839993645</v>
      </c>
      <c r="P83">
        <v>66.295502083849854</v>
      </c>
      <c r="Q83">
        <v>4.9577869639861865</v>
      </c>
      <c r="R83">
        <v>5.0694548670766322</v>
      </c>
      <c r="S83">
        <v>6.4654406642910738</v>
      </c>
      <c r="T83">
        <v>0</v>
      </c>
      <c r="U83">
        <v>187.78169070796457</v>
      </c>
      <c r="V83">
        <v>3.1600849598715897</v>
      </c>
      <c r="W83">
        <v>10.843172056443024</v>
      </c>
      <c r="X83">
        <v>36.309393928590275</v>
      </c>
      <c r="Y83">
        <v>0</v>
      </c>
      <c r="Z83">
        <v>4.8137122420000003</v>
      </c>
      <c r="AA83">
        <v>10.318530142756684</v>
      </c>
      <c r="AB83">
        <v>9.9871222050526924</v>
      </c>
      <c r="AC83">
        <v>7.1145056622985843</v>
      </c>
      <c r="AD83">
        <v>9.1250518148724051</v>
      </c>
      <c r="AE83">
        <v>12.104250132932055</v>
      </c>
      <c r="AF83">
        <v>0</v>
      </c>
      <c r="AG83">
        <v>0</v>
      </c>
      <c r="AH83">
        <v>37.873760264488091</v>
      </c>
      <c r="AI83">
        <v>4.6744330501059492</v>
      </c>
      <c r="AJ83">
        <v>0</v>
      </c>
      <c r="AK83">
        <v>12.612997960074988</v>
      </c>
      <c r="AL83">
        <v>19.430566939586924</v>
      </c>
      <c r="AM83">
        <v>3.8773532491626979</v>
      </c>
      <c r="AN83">
        <v>0</v>
      </c>
      <c r="AO83">
        <v>0.79178226200000013</v>
      </c>
      <c r="AP83">
        <v>1.8814536257149961</v>
      </c>
      <c r="AQ83">
        <v>0</v>
      </c>
      <c r="AR83">
        <v>8.5137430384057975</v>
      </c>
      <c r="AS83">
        <v>8.1353064682370544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760.83798844417652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147.81</v>
      </c>
      <c r="L84">
        <v>62.999987003610109</v>
      </c>
      <c r="M84">
        <v>0</v>
      </c>
      <c r="N84">
        <v>29.072396310810809</v>
      </c>
      <c r="O84">
        <v>48.818509839993645</v>
      </c>
      <c r="P84">
        <v>66.295502083849854</v>
      </c>
      <c r="Q84">
        <v>4.9577869639861865</v>
      </c>
      <c r="R84">
        <v>5.0694548670766322</v>
      </c>
      <c r="S84">
        <v>6.4654406642910738</v>
      </c>
      <c r="T84">
        <v>0</v>
      </c>
      <c r="U84">
        <v>187.78169070796457</v>
      </c>
      <c r="V84">
        <v>3.1600849598715897</v>
      </c>
      <c r="W84">
        <v>10.843172056443024</v>
      </c>
      <c r="X84">
        <v>36.309393928590275</v>
      </c>
      <c r="Y84">
        <v>0</v>
      </c>
      <c r="Z84">
        <v>4.8137122420000003</v>
      </c>
      <c r="AA84">
        <v>10.318530142756684</v>
      </c>
      <c r="AB84">
        <v>9.9871222050526924</v>
      </c>
      <c r="AC84">
        <v>7.1145056622985843</v>
      </c>
      <c r="AD84">
        <v>9.1250518148724051</v>
      </c>
      <c r="AE84">
        <v>12.104250132932055</v>
      </c>
      <c r="AF84">
        <v>0</v>
      </c>
      <c r="AG84">
        <v>0</v>
      </c>
      <c r="AH84">
        <v>37.873760264488091</v>
      </c>
      <c r="AI84">
        <v>4.6744330501059492</v>
      </c>
      <c r="AJ84">
        <v>0</v>
      </c>
      <c r="AK84">
        <v>12.612997960074988</v>
      </c>
      <c r="AL84">
        <v>19.430566939586924</v>
      </c>
      <c r="AM84">
        <v>3.8773532491626979</v>
      </c>
      <c r="AN84">
        <v>0</v>
      </c>
      <c r="AO84">
        <v>0.79178226200000013</v>
      </c>
      <c r="AP84">
        <v>1.8814536257149961</v>
      </c>
      <c r="AQ84">
        <v>0</v>
      </c>
      <c r="AR84">
        <v>8.5137430384057975</v>
      </c>
      <c r="AS84">
        <v>8.1353064682370544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760.83798844417652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147.81</v>
      </c>
      <c r="L85">
        <v>62.999987003610109</v>
      </c>
      <c r="M85">
        <v>0</v>
      </c>
      <c r="N85">
        <v>29.072396310810809</v>
      </c>
      <c r="O85">
        <v>48.818509839993645</v>
      </c>
      <c r="P85">
        <v>66.295502083849854</v>
      </c>
      <c r="Q85">
        <v>4.9577869639861865</v>
      </c>
      <c r="R85">
        <v>5.0694548670766322</v>
      </c>
      <c r="S85">
        <v>6.4654406642910738</v>
      </c>
      <c r="T85">
        <v>0</v>
      </c>
      <c r="U85">
        <v>187.78169070796457</v>
      </c>
      <c r="V85">
        <v>3.1600849598715897</v>
      </c>
      <c r="W85">
        <v>10.843172056443024</v>
      </c>
      <c r="X85">
        <v>36.309393928590275</v>
      </c>
      <c r="Y85">
        <v>0</v>
      </c>
      <c r="Z85">
        <v>4.8137122420000003</v>
      </c>
      <c r="AA85">
        <v>10.318530142756684</v>
      </c>
      <c r="AB85">
        <v>9.9871222050526924</v>
      </c>
      <c r="AC85">
        <v>7.1145056622985843</v>
      </c>
      <c r="AD85">
        <v>9.1250518148724051</v>
      </c>
      <c r="AE85">
        <v>12.104250132932055</v>
      </c>
      <c r="AF85">
        <v>0</v>
      </c>
      <c r="AG85">
        <v>0</v>
      </c>
      <c r="AH85">
        <v>37.873760264488091</v>
      </c>
      <c r="AI85">
        <v>4.6744330501059492</v>
      </c>
      <c r="AJ85">
        <v>0</v>
      </c>
      <c r="AK85">
        <v>12.612997960074988</v>
      </c>
      <c r="AL85">
        <v>19.430566939586924</v>
      </c>
      <c r="AM85">
        <v>3.8773532491626979</v>
      </c>
      <c r="AN85">
        <v>0</v>
      </c>
      <c r="AO85">
        <v>0.79178226200000013</v>
      </c>
      <c r="AP85">
        <v>1.8814536257149961</v>
      </c>
      <c r="AQ85">
        <v>0</v>
      </c>
      <c r="AR85">
        <v>8.5137430384057975</v>
      </c>
      <c r="AS85">
        <v>8.1353064682370544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760.83798844417652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147.81</v>
      </c>
      <c r="L86">
        <v>62.999987003610109</v>
      </c>
      <c r="M86">
        <v>0</v>
      </c>
      <c r="N86">
        <v>29.072396310810809</v>
      </c>
      <c r="O86">
        <v>48.818509839993645</v>
      </c>
      <c r="P86">
        <v>66.295502083849854</v>
      </c>
      <c r="Q86">
        <v>4.9577869639861865</v>
      </c>
      <c r="R86">
        <v>5.0694548670766322</v>
      </c>
      <c r="S86">
        <v>6.4654406642910738</v>
      </c>
      <c r="T86">
        <v>0</v>
      </c>
      <c r="U86">
        <v>187.78169070796457</v>
      </c>
      <c r="V86">
        <v>3.1600849598715897</v>
      </c>
      <c r="W86">
        <v>10.843172056443024</v>
      </c>
      <c r="X86">
        <v>36.309393928590275</v>
      </c>
      <c r="Y86">
        <v>0</v>
      </c>
      <c r="Z86">
        <v>0.80794097999999992</v>
      </c>
      <c r="AA86">
        <v>10.318530142756684</v>
      </c>
      <c r="AB86">
        <v>9.6738007573810751</v>
      </c>
      <c r="AC86">
        <v>7.1145056622985843</v>
      </c>
      <c r="AD86">
        <v>8.9462179823059245</v>
      </c>
      <c r="AE86">
        <v>12.104250132932055</v>
      </c>
      <c r="AF86">
        <v>0</v>
      </c>
      <c r="AG86">
        <v>0</v>
      </c>
      <c r="AH86">
        <v>37.44482565117373</v>
      </c>
      <c r="AI86">
        <v>4.6744330501059492</v>
      </c>
      <c r="AJ86">
        <v>0</v>
      </c>
      <c r="AK86">
        <v>12.612997960074988</v>
      </c>
      <c r="AL86">
        <v>19.430566939586924</v>
      </c>
      <c r="AM86">
        <v>3.8695202200603251</v>
      </c>
      <c r="AN86">
        <v>0</v>
      </c>
      <c r="AO86">
        <v>0.79178226200000013</v>
      </c>
      <c r="AP86">
        <v>1.8814536257149961</v>
      </c>
      <c r="AQ86">
        <v>0</v>
      </c>
      <c r="AR86">
        <v>8.5137430384057975</v>
      </c>
      <c r="AS86">
        <v>7.809894209507573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755.57788200079199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147.81</v>
      </c>
      <c r="L87">
        <v>62.999987003610109</v>
      </c>
      <c r="M87">
        <v>0</v>
      </c>
      <c r="N87">
        <v>29.072396310810809</v>
      </c>
      <c r="O87">
        <v>48.818509839993645</v>
      </c>
      <c r="P87">
        <v>66.295502083849854</v>
      </c>
      <c r="Q87">
        <v>4.9577869639861865</v>
      </c>
      <c r="R87">
        <v>5.0694548670766322</v>
      </c>
      <c r="S87">
        <v>6.4654406642910738</v>
      </c>
      <c r="T87">
        <v>0</v>
      </c>
      <c r="U87">
        <v>187.78169070796457</v>
      </c>
      <c r="V87">
        <v>3.1600849598715897</v>
      </c>
      <c r="W87">
        <v>10.843172056443024</v>
      </c>
      <c r="X87">
        <v>36.309393928590275</v>
      </c>
      <c r="Y87">
        <v>0</v>
      </c>
      <c r="Z87">
        <v>0.80794097999999992</v>
      </c>
      <c r="AA87">
        <v>10.318530142756684</v>
      </c>
      <c r="AB87">
        <v>9.6738007573810751</v>
      </c>
      <c r="AC87">
        <v>7.1145056622985843</v>
      </c>
      <c r="AD87">
        <v>8.9462179823059245</v>
      </c>
      <c r="AE87">
        <v>12.104250132932055</v>
      </c>
      <c r="AF87">
        <v>0</v>
      </c>
      <c r="AG87">
        <v>0</v>
      </c>
      <c r="AH87">
        <v>37.44482565117373</v>
      </c>
      <c r="AI87">
        <v>4.6744330501059492</v>
      </c>
      <c r="AJ87">
        <v>0</v>
      </c>
      <c r="AK87">
        <v>12.612997960074988</v>
      </c>
      <c r="AL87">
        <v>19.430566939586924</v>
      </c>
      <c r="AM87">
        <v>3.8695202200603251</v>
      </c>
      <c r="AN87">
        <v>0</v>
      </c>
      <c r="AO87">
        <v>0.86376230600000015</v>
      </c>
      <c r="AP87">
        <v>1.3797327435101909</v>
      </c>
      <c r="AQ87">
        <v>0</v>
      </c>
      <c r="AR87">
        <v>8.5137430384057975</v>
      </c>
      <c r="AS87">
        <v>7.809894209507573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755.14814116258719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147.81</v>
      </c>
      <c r="L88">
        <v>62.999987003610109</v>
      </c>
      <c r="M88">
        <v>0</v>
      </c>
      <c r="N88">
        <v>29.072396310810809</v>
      </c>
      <c r="O88">
        <v>48.818509839993645</v>
      </c>
      <c r="P88">
        <v>66.295502083849854</v>
      </c>
      <c r="Q88">
        <v>4.9577869639861865</v>
      </c>
      <c r="R88">
        <v>5.0694548670766322</v>
      </c>
      <c r="S88">
        <v>6.4654406642910738</v>
      </c>
      <c r="T88">
        <v>0</v>
      </c>
      <c r="U88">
        <v>187.78169070796457</v>
      </c>
      <c r="V88">
        <v>3.1600849598715897</v>
      </c>
      <c r="W88">
        <v>10.843172056443024</v>
      </c>
      <c r="X88">
        <v>36.309393928590275</v>
      </c>
      <c r="Y88">
        <v>0</v>
      </c>
      <c r="Z88">
        <v>0.80794097999999992</v>
      </c>
      <c r="AA88">
        <v>10.318530142756684</v>
      </c>
      <c r="AB88">
        <v>9.6738007573810751</v>
      </c>
      <c r="AC88">
        <v>7.1145056622985843</v>
      </c>
      <c r="AD88">
        <v>8.9462179823059245</v>
      </c>
      <c r="AE88">
        <v>12.104250132932055</v>
      </c>
      <c r="AF88">
        <v>0</v>
      </c>
      <c r="AG88">
        <v>0</v>
      </c>
      <c r="AH88">
        <v>37.44482565117373</v>
      </c>
      <c r="AI88">
        <v>4.6744330501059492</v>
      </c>
      <c r="AJ88">
        <v>0</v>
      </c>
      <c r="AK88">
        <v>12.612997960074988</v>
      </c>
      <c r="AL88">
        <v>19.430566939586924</v>
      </c>
      <c r="AM88">
        <v>3.8695202200603251</v>
      </c>
      <c r="AN88">
        <v>0</v>
      </c>
      <c r="AO88">
        <v>0.86376230600000015</v>
      </c>
      <c r="AP88">
        <v>1.3797327435101909</v>
      </c>
      <c r="AQ88">
        <v>0</v>
      </c>
      <c r="AR88">
        <v>8.5137430384057975</v>
      </c>
      <c r="AS88">
        <v>7.809894209507573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755.14814116258719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147.81</v>
      </c>
      <c r="L89">
        <v>62.999987003610109</v>
      </c>
      <c r="M89">
        <v>0</v>
      </c>
      <c r="N89">
        <v>29.072396310810809</v>
      </c>
      <c r="O89">
        <v>48.818509839993645</v>
      </c>
      <c r="P89">
        <v>66.295502083849854</v>
      </c>
      <c r="Q89">
        <v>4.9577869639861865</v>
      </c>
      <c r="R89">
        <v>5.0694548670766322</v>
      </c>
      <c r="S89">
        <v>6.4654406642910738</v>
      </c>
      <c r="T89">
        <v>0</v>
      </c>
      <c r="U89">
        <v>187.78169070796457</v>
      </c>
      <c r="V89">
        <v>3.1600849598715897</v>
      </c>
      <c r="W89">
        <v>10.843172056443024</v>
      </c>
      <c r="X89">
        <v>36.309393928590275</v>
      </c>
      <c r="Y89">
        <v>0</v>
      </c>
      <c r="Z89">
        <v>0.80794097999999992</v>
      </c>
      <c r="AA89">
        <v>10.318530142756684</v>
      </c>
      <c r="AB89">
        <v>9.6738007573810751</v>
      </c>
      <c r="AC89">
        <v>7.1145056622985843</v>
      </c>
      <c r="AD89">
        <v>8.9462179823059245</v>
      </c>
      <c r="AE89">
        <v>12.104250132932055</v>
      </c>
      <c r="AF89">
        <v>0</v>
      </c>
      <c r="AG89">
        <v>0</v>
      </c>
      <c r="AH89">
        <v>37.44482565117373</v>
      </c>
      <c r="AI89">
        <v>4.6744330501059492</v>
      </c>
      <c r="AJ89">
        <v>0</v>
      </c>
      <c r="AK89">
        <v>12.612997960074988</v>
      </c>
      <c r="AL89">
        <v>19.430566939586924</v>
      </c>
      <c r="AM89">
        <v>3.8695202200603251</v>
      </c>
      <c r="AN89">
        <v>0</v>
      </c>
      <c r="AO89">
        <v>0.9717326260000001</v>
      </c>
      <c r="AP89">
        <v>1.3797327435101909</v>
      </c>
      <c r="AQ89">
        <v>0</v>
      </c>
      <c r="AR89">
        <v>8.5137430384057975</v>
      </c>
      <c r="AS89">
        <v>7.809894209507573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755.25611148258713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147.81</v>
      </c>
      <c r="L90">
        <v>62.999987003610109</v>
      </c>
      <c r="M90">
        <v>0</v>
      </c>
      <c r="N90">
        <v>29.072396310810809</v>
      </c>
      <c r="O90">
        <v>48.818509839993645</v>
      </c>
      <c r="P90">
        <v>66.295502083849854</v>
      </c>
      <c r="Q90">
        <v>4.9577869639861865</v>
      </c>
      <c r="R90">
        <v>5.0694548670766322</v>
      </c>
      <c r="S90">
        <v>6.4654406642910738</v>
      </c>
      <c r="T90">
        <v>0</v>
      </c>
      <c r="U90">
        <v>187.78169070796457</v>
      </c>
      <c r="V90">
        <v>3.1600849598715897</v>
      </c>
      <c r="W90">
        <v>10.843172056443024</v>
      </c>
      <c r="X90">
        <v>36.309393928590275</v>
      </c>
      <c r="Y90">
        <v>0</v>
      </c>
      <c r="Z90">
        <v>4.8137122420000003</v>
      </c>
      <c r="AA90">
        <v>10.318530142756684</v>
      </c>
      <c r="AB90">
        <v>9.9871222050526924</v>
      </c>
      <c r="AC90">
        <v>7.1145056622985843</v>
      </c>
      <c r="AD90">
        <v>9.1250518148724051</v>
      </c>
      <c r="AE90">
        <v>12.104250132932055</v>
      </c>
      <c r="AF90">
        <v>0</v>
      </c>
      <c r="AG90">
        <v>0</v>
      </c>
      <c r="AH90">
        <v>37.873760264488091</v>
      </c>
      <c r="AI90">
        <v>4.6744330501059492</v>
      </c>
      <c r="AJ90">
        <v>0</v>
      </c>
      <c r="AK90">
        <v>12.612997960074988</v>
      </c>
      <c r="AL90">
        <v>19.430566939586924</v>
      </c>
      <c r="AM90">
        <v>3.8773532491626979</v>
      </c>
      <c r="AN90">
        <v>0</v>
      </c>
      <c r="AO90">
        <v>1.0077226480000001</v>
      </c>
      <c r="AP90">
        <v>1.3797327435101909</v>
      </c>
      <c r="AQ90">
        <v>0</v>
      </c>
      <c r="AR90">
        <v>8.5137430384057975</v>
      </c>
      <c r="AS90">
        <v>8.1353064682370544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760.55220794797174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147.81</v>
      </c>
      <c r="L91">
        <v>62.999987003610109</v>
      </c>
      <c r="M91">
        <v>0</v>
      </c>
      <c r="N91">
        <v>29.072396310810809</v>
      </c>
      <c r="O91">
        <v>48.818509839993645</v>
      </c>
      <c r="P91">
        <v>66.295502083849854</v>
      </c>
      <c r="Q91">
        <v>4.9577869639861865</v>
      </c>
      <c r="R91">
        <v>5.0694548670766322</v>
      </c>
      <c r="S91">
        <v>6.4654406642910738</v>
      </c>
      <c r="T91">
        <v>0</v>
      </c>
      <c r="U91">
        <v>187.78169070796457</v>
      </c>
      <c r="V91">
        <v>3.1600849598715897</v>
      </c>
      <c r="W91">
        <v>10.843172056443024</v>
      </c>
      <c r="X91">
        <v>36.309393928590275</v>
      </c>
      <c r="Y91">
        <v>0</v>
      </c>
      <c r="Z91">
        <v>4.8137122420000003</v>
      </c>
      <c r="AA91">
        <v>10.318530142756684</v>
      </c>
      <c r="AB91">
        <v>9.9871222050526924</v>
      </c>
      <c r="AC91">
        <v>7.1145056622985843</v>
      </c>
      <c r="AD91">
        <v>9.1250518148724051</v>
      </c>
      <c r="AE91">
        <v>12.104250132932055</v>
      </c>
      <c r="AF91">
        <v>0</v>
      </c>
      <c r="AG91">
        <v>0</v>
      </c>
      <c r="AH91">
        <v>37.873760264488091</v>
      </c>
      <c r="AI91">
        <v>4.6744330501059492</v>
      </c>
      <c r="AJ91">
        <v>0</v>
      </c>
      <c r="AK91">
        <v>12.612997960074988</v>
      </c>
      <c r="AL91">
        <v>19.430566939586924</v>
      </c>
      <c r="AM91">
        <v>3.8773532491626979</v>
      </c>
      <c r="AN91">
        <v>0</v>
      </c>
      <c r="AO91">
        <v>1.0077226480000001</v>
      </c>
      <c r="AP91">
        <v>1.3797327435101909</v>
      </c>
      <c r="AQ91">
        <v>0</v>
      </c>
      <c r="AR91">
        <v>8.5137430384057975</v>
      </c>
      <c r="AS91">
        <v>8.1353064682370544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760.55220794797174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147.81</v>
      </c>
      <c r="L92">
        <v>62.999987003610109</v>
      </c>
      <c r="M92">
        <v>0</v>
      </c>
      <c r="N92">
        <v>29.072396310810809</v>
      </c>
      <c r="O92">
        <v>48.818509839993645</v>
      </c>
      <c r="P92">
        <v>66.295502083849854</v>
      </c>
      <c r="Q92">
        <v>4.9577869639861865</v>
      </c>
      <c r="R92">
        <v>5.0694548670766322</v>
      </c>
      <c r="S92">
        <v>6.4654406642910738</v>
      </c>
      <c r="T92">
        <v>0</v>
      </c>
      <c r="U92">
        <v>187.78169070796457</v>
      </c>
      <c r="V92">
        <v>3.1600849598715897</v>
      </c>
      <c r="W92">
        <v>10.843172056443024</v>
      </c>
      <c r="X92">
        <v>36.309393928590275</v>
      </c>
      <c r="Y92">
        <v>0</v>
      </c>
      <c r="Z92">
        <v>4.8137122420000003</v>
      </c>
      <c r="AA92">
        <v>10.318530142756684</v>
      </c>
      <c r="AB92">
        <v>9.9871222050526924</v>
      </c>
      <c r="AC92">
        <v>7.1145056622985843</v>
      </c>
      <c r="AD92">
        <v>9.1250518148724051</v>
      </c>
      <c r="AE92">
        <v>12.104250132932055</v>
      </c>
      <c r="AF92">
        <v>0</v>
      </c>
      <c r="AG92">
        <v>0</v>
      </c>
      <c r="AH92">
        <v>37.873760264488091</v>
      </c>
      <c r="AI92">
        <v>4.6744330501059492</v>
      </c>
      <c r="AJ92">
        <v>0</v>
      </c>
      <c r="AK92">
        <v>12.612997960074988</v>
      </c>
      <c r="AL92">
        <v>19.430566939586924</v>
      </c>
      <c r="AM92">
        <v>3.8773532491626979</v>
      </c>
      <c r="AN92">
        <v>0</v>
      </c>
      <c r="AO92">
        <v>1.0077226480000001</v>
      </c>
      <c r="AP92">
        <v>1.3797327435101909</v>
      </c>
      <c r="AQ92">
        <v>0</v>
      </c>
      <c r="AR92">
        <v>8.5137430384057975</v>
      </c>
      <c r="AS92">
        <v>8.1353064682370544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760.55220794797174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147.81</v>
      </c>
      <c r="L93">
        <v>62.999987003610109</v>
      </c>
      <c r="M93">
        <v>0</v>
      </c>
      <c r="N93">
        <v>29.072396310810809</v>
      </c>
      <c r="O93">
        <v>48.818509839993645</v>
      </c>
      <c r="P93">
        <v>66.295502083849854</v>
      </c>
      <c r="Q93">
        <v>4.9577869639861865</v>
      </c>
      <c r="R93">
        <v>5.0694548670766322</v>
      </c>
      <c r="S93">
        <v>6.4654406642910738</v>
      </c>
      <c r="T93">
        <v>0</v>
      </c>
      <c r="U93">
        <v>187.78169070796457</v>
      </c>
      <c r="V93">
        <v>3.1600849598715897</v>
      </c>
      <c r="W93">
        <v>10.843172056443024</v>
      </c>
      <c r="X93">
        <v>36.309393928590275</v>
      </c>
      <c r="Y93">
        <v>0</v>
      </c>
      <c r="Z93">
        <v>4.8137122420000003</v>
      </c>
      <c r="AA93">
        <v>10.318530142756684</v>
      </c>
      <c r="AB93">
        <v>9.9871222050526924</v>
      </c>
      <c r="AC93">
        <v>7.1145056622985843</v>
      </c>
      <c r="AD93">
        <v>9.1250518148724051</v>
      </c>
      <c r="AE93">
        <v>12.104250132932055</v>
      </c>
      <c r="AF93">
        <v>0</v>
      </c>
      <c r="AG93">
        <v>0</v>
      </c>
      <c r="AH93">
        <v>37.873760264488091</v>
      </c>
      <c r="AI93">
        <v>3.988849657577568</v>
      </c>
      <c r="AJ93">
        <v>0</v>
      </c>
      <c r="AK93">
        <v>12.612997960074988</v>
      </c>
      <c r="AL93">
        <v>19.05794173158348</v>
      </c>
      <c r="AM93">
        <v>3.8773532491626979</v>
      </c>
      <c r="AN93">
        <v>0</v>
      </c>
      <c r="AO93">
        <v>1.0797029460000003</v>
      </c>
      <c r="AP93">
        <v>1.3797327435101909</v>
      </c>
      <c r="AQ93">
        <v>0</v>
      </c>
      <c r="AR93">
        <v>8.5137430384057975</v>
      </c>
      <c r="AS93">
        <v>8.1353064682370544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759.56597964543994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147.81</v>
      </c>
      <c r="L94">
        <v>62.999987003610109</v>
      </c>
      <c r="M94">
        <v>0</v>
      </c>
      <c r="N94">
        <v>29.072396310810809</v>
      </c>
      <c r="O94">
        <v>48.818509839993645</v>
      </c>
      <c r="P94">
        <v>66.295502083849854</v>
      </c>
      <c r="Q94">
        <v>4.9577869639861865</v>
      </c>
      <c r="R94">
        <v>5.0694548670766322</v>
      </c>
      <c r="S94">
        <v>6.4654406642910738</v>
      </c>
      <c r="T94">
        <v>0</v>
      </c>
      <c r="U94">
        <v>187.78169070796457</v>
      </c>
      <c r="V94">
        <v>3.1600849598715897</v>
      </c>
      <c r="W94">
        <v>10.843172056443024</v>
      </c>
      <c r="X94">
        <v>36.309393928590275</v>
      </c>
      <c r="Y94">
        <v>0</v>
      </c>
      <c r="Z94">
        <v>1.5964913459999999</v>
      </c>
      <c r="AA94">
        <v>10.318530142756684</v>
      </c>
      <c r="AB94">
        <v>9.6738007573810751</v>
      </c>
      <c r="AC94">
        <v>7.1145056622985843</v>
      </c>
      <c r="AD94">
        <v>8.9462179823059245</v>
      </c>
      <c r="AE94">
        <v>12.104250132932055</v>
      </c>
      <c r="AF94">
        <v>0</v>
      </c>
      <c r="AG94">
        <v>0</v>
      </c>
      <c r="AH94">
        <v>37.44482565117373</v>
      </c>
      <c r="AI94">
        <v>3.988849657577568</v>
      </c>
      <c r="AJ94">
        <v>0</v>
      </c>
      <c r="AK94">
        <v>12.612997960074988</v>
      </c>
      <c r="AL94">
        <v>19.05794173158348</v>
      </c>
      <c r="AM94">
        <v>2.5457370205966021</v>
      </c>
      <c r="AN94">
        <v>0</v>
      </c>
      <c r="AO94">
        <v>1.0797029460000003</v>
      </c>
      <c r="AP94">
        <v>1.3797327435101909</v>
      </c>
      <c r="AQ94">
        <v>0</v>
      </c>
      <c r="AR94">
        <v>8.5137430384057975</v>
      </c>
      <c r="AS94">
        <v>7.809894209507573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753.77064036859167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147.81</v>
      </c>
      <c r="L95">
        <v>62.999987003610109</v>
      </c>
      <c r="M95">
        <v>0</v>
      </c>
      <c r="N95">
        <v>29.072396310810809</v>
      </c>
      <c r="O95">
        <v>48.818509839993645</v>
      </c>
      <c r="P95">
        <v>66.295502083849854</v>
      </c>
      <c r="Q95">
        <v>4.6161098864721479</v>
      </c>
      <c r="R95">
        <v>5.0694548670766322</v>
      </c>
      <c r="S95">
        <v>6.4654406642910738</v>
      </c>
      <c r="T95">
        <v>0</v>
      </c>
      <c r="U95">
        <v>187.78169070796457</v>
      </c>
      <c r="V95">
        <v>3.1600849598715897</v>
      </c>
      <c r="W95">
        <v>10.843172056443024</v>
      </c>
      <c r="X95">
        <v>36.309393928590275</v>
      </c>
      <c r="Y95">
        <v>0</v>
      </c>
      <c r="Z95">
        <v>1.5964913459999999</v>
      </c>
      <c r="AA95">
        <v>10.318530142756684</v>
      </c>
      <c r="AB95">
        <v>9.6738007573810751</v>
      </c>
      <c r="AC95">
        <v>7.1145056622985843</v>
      </c>
      <c r="AD95">
        <v>8.9462179823059245</v>
      </c>
      <c r="AE95">
        <v>12.104250132932055</v>
      </c>
      <c r="AF95">
        <v>0</v>
      </c>
      <c r="AG95">
        <v>0</v>
      </c>
      <c r="AH95">
        <v>37.44482565117373</v>
      </c>
      <c r="AI95">
        <v>3.988849657577568</v>
      </c>
      <c r="AJ95">
        <v>0</v>
      </c>
      <c r="AK95">
        <v>12.612997960074988</v>
      </c>
      <c r="AL95">
        <v>19.05794173158348</v>
      </c>
      <c r="AM95">
        <v>2.5457370205966021</v>
      </c>
      <c r="AN95">
        <v>0</v>
      </c>
      <c r="AO95">
        <v>1.1516832440000002</v>
      </c>
      <c r="AP95">
        <v>2.320459683346479</v>
      </c>
      <c r="AQ95">
        <v>0</v>
      </c>
      <c r="AR95">
        <v>8.5137430384057975</v>
      </c>
      <c r="AS95">
        <v>7.809894209507573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754.44167052891396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147.81</v>
      </c>
      <c r="L96">
        <v>62.999987003610109</v>
      </c>
      <c r="M96">
        <v>0</v>
      </c>
      <c r="N96">
        <v>29.072396310810809</v>
      </c>
      <c r="O96">
        <v>48.818509839993645</v>
      </c>
      <c r="P96">
        <v>66.295502083849854</v>
      </c>
      <c r="Q96">
        <v>4.6161098864721479</v>
      </c>
      <c r="R96">
        <v>5.0694548670766322</v>
      </c>
      <c r="S96">
        <v>6.4654406642910738</v>
      </c>
      <c r="T96">
        <v>0</v>
      </c>
      <c r="U96">
        <v>187.78169070796457</v>
      </c>
      <c r="V96">
        <v>3.1600849598715897</v>
      </c>
      <c r="W96">
        <v>10.843172056443024</v>
      </c>
      <c r="X96">
        <v>36.309393928590275</v>
      </c>
      <c r="Y96">
        <v>0</v>
      </c>
      <c r="Z96">
        <v>1.5964913459999999</v>
      </c>
      <c r="AA96">
        <v>10.318530142756684</v>
      </c>
      <c r="AB96">
        <v>9.6738007573810751</v>
      </c>
      <c r="AC96">
        <v>7.1145056622985843</v>
      </c>
      <c r="AD96">
        <v>8.9462179823059245</v>
      </c>
      <c r="AE96">
        <v>12.104250132932055</v>
      </c>
      <c r="AF96">
        <v>0</v>
      </c>
      <c r="AG96">
        <v>0</v>
      </c>
      <c r="AH96">
        <v>37.44482565117373</v>
      </c>
      <c r="AI96">
        <v>3.988849657577568</v>
      </c>
      <c r="AJ96">
        <v>0</v>
      </c>
      <c r="AK96">
        <v>12.612997960074988</v>
      </c>
      <c r="AL96">
        <v>19.05794173158348</v>
      </c>
      <c r="AM96">
        <v>2.5457370205966021</v>
      </c>
      <c r="AN96">
        <v>0</v>
      </c>
      <c r="AO96">
        <v>1.1516832440000002</v>
      </c>
      <c r="AP96">
        <v>2.320459683346479</v>
      </c>
      <c r="AQ96">
        <v>0</v>
      </c>
      <c r="AR96">
        <v>8.5137430384057975</v>
      </c>
      <c r="AS96">
        <v>7.809894209507573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754.44167052891396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147.81</v>
      </c>
      <c r="L97">
        <v>62.999987003610109</v>
      </c>
      <c r="M97">
        <v>0</v>
      </c>
      <c r="N97">
        <v>29.072396310810809</v>
      </c>
      <c r="O97">
        <v>48.818509839993645</v>
      </c>
      <c r="P97">
        <v>66.295502083849854</v>
      </c>
      <c r="Q97">
        <v>4.6161098864721479</v>
      </c>
      <c r="R97">
        <v>5.0694548670766322</v>
      </c>
      <c r="S97">
        <v>6.4654406642910738</v>
      </c>
      <c r="T97">
        <v>0</v>
      </c>
      <c r="U97">
        <v>187.78169070796457</v>
      </c>
      <c r="V97">
        <v>3.5475552987303955</v>
      </c>
      <c r="W97">
        <v>10.843172056443024</v>
      </c>
      <c r="X97">
        <v>36.309393928590275</v>
      </c>
      <c r="Y97">
        <v>0</v>
      </c>
      <c r="Z97">
        <v>1.5964913459999999</v>
      </c>
      <c r="AA97">
        <v>10.318530142756684</v>
      </c>
      <c r="AB97">
        <v>9.6738007573810751</v>
      </c>
      <c r="AC97">
        <v>7.1145056622985843</v>
      </c>
      <c r="AD97">
        <v>8.9462179823059245</v>
      </c>
      <c r="AE97">
        <v>12.104250132932055</v>
      </c>
      <c r="AF97">
        <v>0</v>
      </c>
      <c r="AG97">
        <v>0</v>
      </c>
      <c r="AH97">
        <v>37.44482565117373</v>
      </c>
      <c r="AI97">
        <v>3.988849657577568</v>
      </c>
      <c r="AJ97">
        <v>0</v>
      </c>
      <c r="AK97">
        <v>12.612997960074988</v>
      </c>
      <c r="AL97">
        <v>19.05794173158348</v>
      </c>
      <c r="AM97">
        <v>2.5457370205966021</v>
      </c>
      <c r="AN97">
        <v>0</v>
      </c>
      <c r="AO97">
        <v>1.1516832440000002</v>
      </c>
      <c r="AP97">
        <v>2.1636718600404312</v>
      </c>
      <c r="AQ97">
        <v>0</v>
      </c>
      <c r="AR97">
        <v>8.5137430384057975</v>
      </c>
      <c r="AS97">
        <v>7.809894209507573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754.6723530444666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147.81</v>
      </c>
      <c r="L98">
        <v>62.999987003610109</v>
      </c>
      <c r="M98">
        <v>0</v>
      </c>
      <c r="N98">
        <v>29.072396310810809</v>
      </c>
      <c r="O98">
        <v>48.818509839993645</v>
      </c>
      <c r="P98">
        <v>66.295502083849854</v>
      </c>
      <c r="Q98">
        <v>4.6161098864721479</v>
      </c>
      <c r="R98">
        <v>5.0694548670766322</v>
      </c>
      <c r="S98">
        <v>6.4654406642910738</v>
      </c>
      <c r="T98">
        <v>0</v>
      </c>
      <c r="U98">
        <v>187.78169070796457</v>
      </c>
      <c r="V98">
        <v>3.6311817646784896</v>
      </c>
      <c r="W98">
        <v>10.843172056443024</v>
      </c>
      <c r="X98">
        <v>36.309393928590275</v>
      </c>
      <c r="Y98">
        <v>0</v>
      </c>
      <c r="Z98">
        <v>1.5964913459999999</v>
      </c>
      <c r="AA98">
        <v>10.318530142756684</v>
      </c>
      <c r="AB98">
        <v>9.6738007573810751</v>
      </c>
      <c r="AC98">
        <v>7.1145056622985843</v>
      </c>
      <c r="AD98">
        <v>8.9462179823059245</v>
      </c>
      <c r="AE98">
        <v>12.104250132932055</v>
      </c>
      <c r="AF98">
        <v>0</v>
      </c>
      <c r="AG98">
        <v>0</v>
      </c>
      <c r="AH98">
        <v>37.44482565117373</v>
      </c>
      <c r="AI98">
        <v>3.988849657577568</v>
      </c>
      <c r="AJ98">
        <v>0</v>
      </c>
      <c r="AK98">
        <v>12.612997960074988</v>
      </c>
      <c r="AL98">
        <v>19.05794173158348</v>
      </c>
      <c r="AM98">
        <v>2.5457370205966021</v>
      </c>
      <c r="AN98">
        <v>0</v>
      </c>
      <c r="AO98">
        <v>1.1516832440000002</v>
      </c>
      <c r="AP98">
        <v>2.1636718600404312</v>
      </c>
      <c r="AQ98">
        <v>0</v>
      </c>
      <c r="AR98">
        <v>8.5137430384057975</v>
      </c>
      <c r="AS98">
        <v>7.809894209507573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754.7559795104147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2.4012884402078201</v>
      </c>
      <c r="L99">
        <f t="shared" si="2"/>
        <v>0.70582009371672383</v>
      </c>
      <c r="M99">
        <f t="shared" si="2"/>
        <v>0</v>
      </c>
      <c r="N99">
        <f t="shared" si="2"/>
        <v>0.63175538609047255</v>
      </c>
      <c r="O99">
        <f t="shared" si="2"/>
        <v>1.0645476742339246</v>
      </c>
      <c r="P99">
        <f t="shared" si="2"/>
        <v>1.483246172803045</v>
      </c>
      <c r="Q99">
        <f t="shared" si="2"/>
        <v>8.3668197930071589E-2</v>
      </c>
      <c r="R99">
        <f t="shared" si="2"/>
        <v>8.7709848002692242E-2</v>
      </c>
      <c r="S99">
        <f t="shared" si="2"/>
        <v>0.10942481737578594</v>
      </c>
      <c r="T99">
        <f t="shared" si="2"/>
        <v>0</v>
      </c>
      <c r="U99">
        <f t="shared" si="2"/>
        <v>4.5067605769911578</v>
      </c>
      <c r="V99">
        <f t="shared" si="2"/>
        <v>5.7399740781574816E-2</v>
      </c>
      <c r="W99">
        <f t="shared" si="2"/>
        <v>0.19897548337981125</v>
      </c>
      <c r="X99">
        <f t="shared" si="2"/>
        <v>0.46380903213193542</v>
      </c>
      <c r="Y99">
        <f t="shared" si="2"/>
        <v>0</v>
      </c>
      <c r="Z99">
        <f t="shared" si="2"/>
        <v>6.4341186595499977E-2</v>
      </c>
      <c r="AA99">
        <f t="shared" si="2"/>
        <v>0.24764472342616042</v>
      </c>
      <c r="AB99">
        <f t="shared" si="2"/>
        <v>0.23311118252016061</v>
      </c>
      <c r="AC99">
        <f t="shared" si="2"/>
        <v>0.1707481358951663</v>
      </c>
      <c r="AD99">
        <f t="shared" si="2"/>
        <v>0.21524573307304201</v>
      </c>
      <c r="AE99">
        <f t="shared" si="2"/>
        <v>0.29050200319036951</v>
      </c>
      <c r="AF99">
        <f t="shared" si="2"/>
        <v>0</v>
      </c>
      <c r="AG99">
        <f t="shared" si="2"/>
        <v>0</v>
      </c>
      <c r="AH99">
        <f t="shared" si="2"/>
        <v>0.89996261946811251</v>
      </c>
      <c r="AI99">
        <f t="shared" si="2"/>
        <v>0.11810734292282736</v>
      </c>
      <c r="AJ99">
        <f t="shared" si="2"/>
        <v>0</v>
      </c>
      <c r="AK99">
        <f t="shared" si="2"/>
        <v>0.30271195104179965</v>
      </c>
      <c r="AL99">
        <f t="shared" si="2"/>
        <v>0.420677039135886</v>
      </c>
      <c r="AM99">
        <f t="shared" si="2"/>
        <v>1.9581286788813098E-2</v>
      </c>
      <c r="AN99">
        <f t="shared" si="2"/>
        <v>0</v>
      </c>
      <c r="AO99">
        <f t="shared" si="2"/>
        <v>2.8585135552500009E-2</v>
      </c>
      <c r="AP99">
        <f t="shared" si="2"/>
        <v>5.7211871086518609E-2</v>
      </c>
      <c r="AQ99">
        <f t="shared" si="2"/>
        <v>0</v>
      </c>
      <c r="AR99">
        <f t="shared" si="2"/>
        <v>0.20899212106032589</v>
      </c>
      <c r="AS99">
        <f t="shared" si="2"/>
        <v>0.18841369780437003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15.260241493206561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7.180259311505516</v>
      </c>
      <c r="L3">
        <v>242.66537685709218</v>
      </c>
      <c r="M3">
        <v>27.178788154718596</v>
      </c>
      <c r="N3">
        <v>35.112894202702698</v>
      </c>
      <c r="O3">
        <v>0</v>
      </c>
      <c r="P3">
        <v>41.023404668570237</v>
      </c>
      <c r="Q3">
        <v>6.459992002751032</v>
      </c>
      <c r="R3">
        <v>6.1193419697256388</v>
      </c>
      <c r="S3">
        <v>7.8044963814703685</v>
      </c>
      <c r="T3">
        <v>0</v>
      </c>
      <c r="U3">
        <v>41.258174336283183</v>
      </c>
      <c r="V3">
        <v>3.4592730319148934</v>
      </c>
      <c r="W3">
        <v>13.103193393442622</v>
      </c>
      <c r="X3">
        <v>14.615575655476292</v>
      </c>
      <c r="Y3">
        <v>0</v>
      </c>
      <c r="Z3">
        <v>1.9284746931818182</v>
      </c>
      <c r="AA3">
        <v>12.46223215949367</v>
      </c>
      <c r="AB3">
        <v>11.685128499022028</v>
      </c>
      <c r="AC3">
        <v>8.5950444102042596</v>
      </c>
      <c r="AD3">
        <v>10.807457967894459</v>
      </c>
      <c r="AE3">
        <v>14.61869546585473</v>
      </c>
      <c r="AF3">
        <v>0</v>
      </c>
      <c r="AG3">
        <v>11.906933676616802</v>
      </c>
      <c r="AH3">
        <v>45.228318137074986</v>
      </c>
      <c r="AI3">
        <v>4.1414927742279675</v>
      </c>
      <c r="AJ3">
        <v>0</v>
      </c>
      <c r="AK3">
        <v>15.234998777093367</v>
      </c>
      <c r="AL3">
        <v>0</v>
      </c>
      <c r="AM3">
        <v>0</v>
      </c>
      <c r="AN3">
        <v>0.99546745303121742</v>
      </c>
      <c r="AO3">
        <v>1.3041451332000003</v>
      </c>
      <c r="AP3">
        <v>3.5987456705053846</v>
      </c>
      <c r="AQ3">
        <v>0</v>
      </c>
      <c r="AR3">
        <v>10.773606751358695</v>
      </c>
      <c r="AS3">
        <v>9.4326700036984956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608.69418153811102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7.180259311505516</v>
      </c>
      <c r="L4">
        <v>242.66537685709218</v>
      </c>
      <c r="M4">
        <v>27.178788154718596</v>
      </c>
      <c r="N4">
        <v>35.112894202702698</v>
      </c>
      <c r="O4">
        <v>0</v>
      </c>
      <c r="P4">
        <v>41.023404668570237</v>
      </c>
      <c r="Q4">
        <v>6.459992002751032</v>
      </c>
      <c r="R4">
        <v>6.1193419697256388</v>
      </c>
      <c r="S4">
        <v>7.8044963814703685</v>
      </c>
      <c r="T4">
        <v>0</v>
      </c>
      <c r="U4">
        <v>41.258174336283183</v>
      </c>
      <c r="V4">
        <v>3.4592730319148934</v>
      </c>
      <c r="W4">
        <v>13.103193393442622</v>
      </c>
      <c r="X4">
        <v>14.615575655476292</v>
      </c>
      <c r="Y4">
        <v>0</v>
      </c>
      <c r="Z4">
        <v>1.9284746931818182</v>
      </c>
      <c r="AA4">
        <v>12.46223215949367</v>
      </c>
      <c r="AB4">
        <v>11.685128499022028</v>
      </c>
      <c r="AC4">
        <v>8.5950444102042596</v>
      </c>
      <c r="AD4">
        <v>10.807457967894459</v>
      </c>
      <c r="AE4">
        <v>14.61869546585473</v>
      </c>
      <c r="AF4">
        <v>0</v>
      </c>
      <c r="AG4">
        <v>11.906933676616802</v>
      </c>
      <c r="AH4">
        <v>45.228318137074986</v>
      </c>
      <c r="AI4">
        <v>4.1414927742279675</v>
      </c>
      <c r="AJ4">
        <v>0</v>
      </c>
      <c r="AK4">
        <v>15.234998777093367</v>
      </c>
      <c r="AL4">
        <v>0</v>
      </c>
      <c r="AM4">
        <v>0</v>
      </c>
      <c r="AN4">
        <v>0.99546745303121742</v>
      </c>
      <c r="AO4">
        <v>1.3041451332000003</v>
      </c>
      <c r="AP4">
        <v>3.5987456705053846</v>
      </c>
      <c r="AQ4">
        <v>0</v>
      </c>
      <c r="AR4">
        <v>10.773606751358695</v>
      </c>
      <c r="AS4">
        <v>9.4326700036984956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608.69418153811102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7.180259311505516</v>
      </c>
      <c r="L5">
        <v>242.66537685709218</v>
      </c>
      <c r="M5">
        <v>27.178788154718596</v>
      </c>
      <c r="N5">
        <v>35.112894202702698</v>
      </c>
      <c r="O5">
        <v>0</v>
      </c>
      <c r="P5">
        <v>41.023404668570237</v>
      </c>
      <c r="Q5">
        <v>6.4598805433884303</v>
      </c>
      <c r="R5">
        <v>6.1203140696202532</v>
      </c>
      <c r="S5">
        <v>7.8049538632016642</v>
      </c>
      <c r="T5">
        <v>0</v>
      </c>
      <c r="U5">
        <v>41.258174336283183</v>
      </c>
      <c r="V5">
        <v>3.4592730319148934</v>
      </c>
      <c r="W5">
        <v>13.103193393442622</v>
      </c>
      <c r="X5">
        <v>14.615575655476292</v>
      </c>
      <c r="Y5">
        <v>0</v>
      </c>
      <c r="Z5">
        <v>1.9284746931818182</v>
      </c>
      <c r="AA5">
        <v>12.46223215949367</v>
      </c>
      <c r="AB5">
        <v>11.685128499022028</v>
      </c>
      <c r="AC5">
        <v>8.5950444102042596</v>
      </c>
      <c r="AD5">
        <v>10.807457967894459</v>
      </c>
      <c r="AE5">
        <v>14.61869546585473</v>
      </c>
      <c r="AF5">
        <v>0</v>
      </c>
      <c r="AG5">
        <v>11.906933676616802</v>
      </c>
      <c r="AH5">
        <v>45.228318137074986</v>
      </c>
      <c r="AI5">
        <v>4.1414927742279675</v>
      </c>
      <c r="AJ5">
        <v>0</v>
      </c>
      <c r="AK5">
        <v>15.234998777093367</v>
      </c>
      <c r="AL5">
        <v>0</v>
      </c>
      <c r="AM5">
        <v>0</v>
      </c>
      <c r="AN5">
        <v>0.99546745303121742</v>
      </c>
      <c r="AO5">
        <v>1.3041451332000003</v>
      </c>
      <c r="AP5">
        <v>3.5987456705053846</v>
      </c>
      <c r="AQ5">
        <v>0</v>
      </c>
      <c r="AR5">
        <v>10.283897172282609</v>
      </c>
      <c r="AS5">
        <v>9.4326700036984956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608.20579008129823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7.1804475988841041</v>
      </c>
      <c r="L6">
        <v>242.66537685709218</v>
      </c>
      <c r="M6">
        <v>27.178788154718596</v>
      </c>
      <c r="N6">
        <v>35.112894202702698</v>
      </c>
      <c r="O6">
        <v>0</v>
      </c>
      <c r="P6">
        <v>41.023404668570237</v>
      </c>
      <c r="Q6">
        <v>6.4598805433884303</v>
      </c>
      <c r="R6">
        <v>6.1203140696202532</v>
      </c>
      <c r="S6">
        <v>7.8049538632016642</v>
      </c>
      <c r="T6">
        <v>0</v>
      </c>
      <c r="U6">
        <v>41.258174336283183</v>
      </c>
      <c r="V6">
        <v>3.4592730319148934</v>
      </c>
      <c r="W6">
        <v>13.103193393442622</v>
      </c>
      <c r="X6">
        <v>14.615575655476292</v>
      </c>
      <c r="Y6">
        <v>0</v>
      </c>
      <c r="Z6">
        <v>1.9284746931818182</v>
      </c>
      <c r="AA6">
        <v>12.46223215949367</v>
      </c>
      <c r="AB6">
        <v>11.685128499022028</v>
      </c>
      <c r="AC6">
        <v>8.5950444102042596</v>
      </c>
      <c r="AD6">
        <v>10.807457967894459</v>
      </c>
      <c r="AE6">
        <v>14.61869546585473</v>
      </c>
      <c r="AF6">
        <v>0</v>
      </c>
      <c r="AG6">
        <v>11.906933676616802</v>
      </c>
      <c r="AH6">
        <v>45.228318137074986</v>
      </c>
      <c r="AI6">
        <v>4.1414927742279675</v>
      </c>
      <c r="AJ6">
        <v>0</v>
      </c>
      <c r="AK6">
        <v>15.234998777093367</v>
      </c>
      <c r="AL6">
        <v>0</v>
      </c>
      <c r="AM6">
        <v>0</v>
      </c>
      <c r="AN6">
        <v>0.99546745303121742</v>
      </c>
      <c r="AO6">
        <v>1.3041451332000003</v>
      </c>
      <c r="AP6">
        <v>3.5987456705053846</v>
      </c>
      <c r="AQ6">
        <v>0</v>
      </c>
      <c r="AR6">
        <v>10.283897172282609</v>
      </c>
      <c r="AS6">
        <v>9.4326700036984956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608.20597836867682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7.180251220639672</v>
      </c>
      <c r="L7">
        <v>219.99947527010357</v>
      </c>
      <c r="M7">
        <v>27.178788154718596</v>
      </c>
      <c r="N7">
        <v>35.112894202702698</v>
      </c>
      <c r="O7">
        <v>0</v>
      </c>
      <c r="P7">
        <v>41.023404668570237</v>
      </c>
      <c r="Q7">
        <v>6.4598805433884303</v>
      </c>
      <c r="R7">
        <v>6.1203140696202532</v>
      </c>
      <c r="S7">
        <v>7.8049538632016642</v>
      </c>
      <c r="T7">
        <v>0</v>
      </c>
      <c r="U7">
        <v>41.258174336283183</v>
      </c>
      <c r="V7">
        <v>3.4592730319148934</v>
      </c>
      <c r="W7">
        <v>13.103193393442622</v>
      </c>
      <c r="X7">
        <v>14.615575655476292</v>
      </c>
      <c r="Y7">
        <v>0</v>
      </c>
      <c r="Z7">
        <v>3.8569493863636364</v>
      </c>
      <c r="AA7">
        <v>12.46223215949367</v>
      </c>
      <c r="AB7">
        <v>11.685128499022028</v>
      </c>
      <c r="AC7">
        <v>8.5950444102042596</v>
      </c>
      <c r="AD7">
        <v>10.807457967894459</v>
      </c>
      <c r="AE7">
        <v>14.61869546585473</v>
      </c>
      <c r="AF7">
        <v>0</v>
      </c>
      <c r="AG7">
        <v>11.906933676616802</v>
      </c>
      <c r="AH7">
        <v>45.228318137074986</v>
      </c>
      <c r="AI7">
        <v>4.1414927742279675</v>
      </c>
      <c r="AJ7">
        <v>0</v>
      </c>
      <c r="AK7">
        <v>15.234998777093367</v>
      </c>
      <c r="AL7">
        <v>0</v>
      </c>
      <c r="AM7">
        <v>0</v>
      </c>
      <c r="AN7">
        <v>0.99546745303121742</v>
      </c>
      <c r="AO7">
        <v>1.2172020016000002</v>
      </c>
      <c r="AP7">
        <v>3.2199303044739018</v>
      </c>
      <c r="AQ7">
        <v>0</v>
      </c>
      <c r="AR7">
        <v>10.283897172282609</v>
      </c>
      <c r="AS7">
        <v>9.4326700036984956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587.00259659899405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7.1801402204118583</v>
      </c>
      <c r="L8">
        <v>151.34802645828674</v>
      </c>
      <c r="M8">
        <v>27.178788154718596</v>
      </c>
      <c r="N8">
        <v>35.112894202702698</v>
      </c>
      <c r="O8">
        <v>0</v>
      </c>
      <c r="P8">
        <v>41.023404668570237</v>
      </c>
      <c r="Q8">
        <v>6.4598805433884303</v>
      </c>
      <c r="R8">
        <v>6.1203140696202532</v>
      </c>
      <c r="S8">
        <v>7.8049538632016642</v>
      </c>
      <c r="T8">
        <v>0</v>
      </c>
      <c r="U8">
        <v>41.258174336283183</v>
      </c>
      <c r="V8">
        <v>3.4592730319148934</v>
      </c>
      <c r="W8">
        <v>13.103193393442622</v>
      </c>
      <c r="X8">
        <v>14.615575655476292</v>
      </c>
      <c r="Y8">
        <v>0</v>
      </c>
      <c r="Z8">
        <v>3.8569493863636364</v>
      </c>
      <c r="AA8">
        <v>12.46223215949367</v>
      </c>
      <c r="AB8">
        <v>11.685128499022028</v>
      </c>
      <c r="AC8">
        <v>8.5950444102042596</v>
      </c>
      <c r="AD8">
        <v>10.807457967894459</v>
      </c>
      <c r="AE8">
        <v>14.61869546585473</v>
      </c>
      <c r="AF8">
        <v>0</v>
      </c>
      <c r="AG8">
        <v>11.906933676616802</v>
      </c>
      <c r="AH8">
        <v>45.228318137074986</v>
      </c>
      <c r="AI8">
        <v>4.1414927742279675</v>
      </c>
      <c r="AJ8">
        <v>0</v>
      </c>
      <c r="AK8">
        <v>15.234998777093367</v>
      </c>
      <c r="AL8">
        <v>0</v>
      </c>
      <c r="AM8">
        <v>0</v>
      </c>
      <c r="AN8">
        <v>0.99546745303121742</v>
      </c>
      <c r="AO8">
        <v>1.2172020016000002</v>
      </c>
      <c r="AP8">
        <v>3.2199303044739018</v>
      </c>
      <c r="AQ8">
        <v>0</v>
      </c>
      <c r="AR8">
        <v>10.283897172282609</v>
      </c>
      <c r="AS8">
        <v>9.4326700036984956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518.35103678694952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7.1802188352516358</v>
      </c>
      <c r="L9">
        <v>93.753048370400705</v>
      </c>
      <c r="M9">
        <v>27.178788154718596</v>
      </c>
      <c r="N9">
        <v>35.112894202702698</v>
      </c>
      <c r="O9">
        <v>0</v>
      </c>
      <c r="P9">
        <v>41.023404668570237</v>
      </c>
      <c r="Q9">
        <v>6.4598805433884303</v>
      </c>
      <c r="R9">
        <v>6.1203140696202532</v>
      </c>
      <c r="S9">
        <v>7.8049538632016642</v>
      </c>
      <c r="T9">
        <v>0</v>
      </c>
      <c r="U9">
        <v>41.258174336283183</v>
      </c>
      <c r="V9">
        <v>3.4592730319148934</v>
      </c>
      <c r="W9">
        <v>13.103193393442622</v>
      </c>
      <c r="X9">
        <v>14.615575655476292</v>
      </c>
      <c r="Y9">
        <v>0</v>
      </c>
      <c r="Z9">
        <v>3.8569493863636364</v>
      </c>
      <c r="AA9">
        <v>12.46223215949367</v>
      </c>
      <c r="AB9">
        <v>11.685128499022028</v>
      </c>
      <c r="AC9">
        <v>8.5950444102042596</v>
      </c>
      <c r="AD9">
        <v>10.807457967894459</v>
      </c>
      <c r="AE9">
        <v>14.61869546585473</v>
      </c>
      <c r="AF9">
        <v>0</v>
      </c>
      <c r="AG9">
        <v>11.906933676616802</v>
      </c>
      <c r="AH9">
        <v>45.228318137074986</v>
      </c>
      <c r="AI9">
        <v>4.1414927742279675</v>
      </c>
      <c r="AJ9">
        <v>0</v>
      </c>
      <c r="AK9">
        <v>15.234998777093367</v>
      </c>
      <c r="AL9">
        <v>0</v>
      </c>
      <c r="AM9">
        <v>0</v>
      </c>
      <c r="AN9">
        <v>0.99546745303121742</v>
      </c>
      <c r="AO9">
        <v>1.2606737208000001</v>
      </c>
      <c r="AP9">
        <v>3.2199303044739018</v>
      </c>
      <c r="AQ9">
        <v>0</v>
      </c>
      <c r="AR9">
        <v>10.283897172282609</v>
      </c>
      <c r="AS9">
        <v>9.4326700036984956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460.79960903310331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4.8099904401610551</v>
      </c>
      <c r="L10">
        <v>65.075206904214454</v>
      </c>
      <c r="M10">
        <v>27.178788154718596</v>
      </c>
      <c r="N10">
        <v>35.112894202702698</v>
      </c>
      <c r="O10">
        <v>0</v>
      </c>
      <c r="P10">
        <v>41.023404668570237</v>
      </c>
      <c r="Q10">
        <v>6.4598805433884303</v>
      </c>
      <c r="R10">
        <v>6.1203140696202532</v>
      </c>
      <c r="S10">
        <v>7.8049538632016642</v>
      </c>
      <c r="T10">
        <v>0</v>
      </c>
      <c r="U10">
        <v>41.258174336283183</v>
      </c>
      <c r="V10">
        <v>3.4592730319148934</v>
      </c>
      <c r="W10">
        <v>13.103193393442622</v>
      </c>
      <c r="X10">
        <v>14.615575655476292</v>
      </c>
      <c r="Y10">
        <v>0</v>
      </c>
      <c r="Z10">
        <v>3.8569493863636364</v>
      </c>
      <c r="AA10">
        <v>12.46223215949367</v>
      </c>
      <c r="AB10">
        <v>11.685128499022028</v>
      </c>
      <c r="AC10">
        <v>8.5950444102042596</v>
      </c>
      <c r="AD10">
        <v>10.807457967894459</v>
      </c>
      <c r="AE10">
        <v>14.61869546585473</v>
      </c>
      <c r="AF10">
        <v>0</v>
      </c>
      <c r="AG10">
        <v>11.906933676616802</v>
      </c>
      <c r="AH10">
        <v>45.228318137074986</v>
      </c>
      <c r="AI10">
        <v>4.1414927742279675</v>
      </c>
      <c r="AJ10">
        <v>0</v>
      </c>
      <c r="AK10">
        <v>15.234998777093367</v>
      </c>
      <c r="AL10">
        <v>0</v>
      </c>
      <c r="AM10">
        <v>0</v>
      </c>
      <c r="AN10">
        <v>0.99546745303121742</v>
      </c>
      <c r="AO10">
        <v>1.2606737208000001</v>
      </c>
      <c r="AP10">
        <v>3.2199303044739018</v>
      </c>
      <c r="AQ10">
        <v>0</v>
      </c>
      <c r="AR10">
        <v>10.283897172282609</v>
      </c>
      <c r="AS10">
        <v>9.4326700036984956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429.75153917182655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4.8200475558346048</v>
      </c>
      <c r="L11">
        <v>67.473769273743017</v>
      </c>
      <c r="M11">
        <v>27.176502652661679</v>
      </c>
      <c r="N11">
        <v>35.11954933583938</v>
      </c>
      <c r="O11">
        <v>0</v>
      </c>
      <c r="P11">
        <v>41.026589398742871</v>
      </c>
      <c r="Q11">
        <v>3.5593633673723537</v>
      </c>
      <c r="R11">
        <v>3.4807554779366061</v>
      </c>
      <c r="S11">
        <v>4.3591292855036858</v>
      </c>
      <c r="T11">
        <v>0</v>
      </c>
      <c r="U11">
        <v>41.258174336283183</v>
      </c>
      <c r="V11">
        <v>3.4592730319148934</v>
      </c>
      <c r="W11">
        <v>13.103193393442622</v>
      </c>
      <c r="X11">
        <v>14.615575655476292</v>
      </c>
      <c r="Y11">
        <v>0</v>
      </c>
      <c r="Z11">
        <v>3.8569493863636364</v>
      </c>
      <c r="AA11">
        <v>12.46223215949367</v>
      </c>
      <c r="AB11">
        <v>11.685128499022028</v>
      </c>
      <c r="AC11">
        <v>8.5950444102042596</v>
      </c>
      <c r="AD11">
        <v>10.807457967894459</v>
      </c>
      <c r="AE11">
        <v>14.61869546585473</v>
      </c>
      <c r="AF11">
        <v>0</v>
      </c>
      <c r="AG11">
        <v>11.906933676616802</v>
      </c>
      <c r="AH11">
        <v>45.228318137074986</v>
      </c>
      <c r="AI11">
        <v>4.1414927742279675</v>
      </c>
      <c r="AJ11">
        <v>0</v>
      </c>
      <c r="AK11">
        <v>15.234998777093367</v>
      </c>
      <c r="AL11">
        <v>0</v>
      </c>
      <c r="AM11">
        <v>0</v>
      </c>
      <c r="AN11">
        <v>0.99546745303121742</v>
      </c>
      <c r="AO11">
        <v>1.2606737208000001</v>
      </c>
      <c r="AP11">
        <v>3.5987456705053846</v>
      </c>
      <c r="AQ11">
        <v>0</v>
      </c>
      <c r="AR11">
        <v>10.283897172282609</v>
      </c>
      <c r="AS11">
        <v>9.4326700036984956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423.56062803891479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4.8199761881237029</v>
      </c>
      <c r="L12">
        <v>67.473769273743017</v>
      </c>
      <c r="M12">
        <v>27.176502652661679</v>
      </c>
      <c r="N12">
        <v>35.11954933583938</v>
      </c>
      <c r="O12">
        <v>0</v>
      </c>
      <c r="P12">
        <v>41.026589398742871</v>
      </c>
      <c r="Q12">
        <v>3.5593633673723537</v>
      </c>
      <c r="R12">
        <v>3.3707965651058371</v>
      </c>
      <c r="S12">
        <v>4.2506350377833746</v>
      </c>
      <c r="T12">
        <v>0</v>
      </c>
      <c r="U12">
        <v>41.258174336283183</v>
      </c>
      <c r="V12">
        <v>3.4592730319148934</v>
      </c>
      <c r="W12">
        <v>13.103193393442622</v>
      </c>
      <c r="X12">
        <v>14.615575655476292</v>
      </c>
      <c r="Y12">
        <v>0</v>
      </c>
      <c r="Z12">
        <v>3.8569493863636364</v>
      </c>
      <c r="AA12">
        <v>12.46223215949367</v>
      </c>
      <c r="AB12">
        <v>11.685128499022028</v>
      </c>
      <c r="AC12">
        <v>8.5950444102042596</v>
      </c>
      <c r="AD12">
        <v>10.807457967894459</v>
      </c>
      <c r="AE12">
        <v>14.61869546585473</v>
      </c>
      <c r="AF12">
        <v>0</v>
      </c>
      <c r="AG12">
        <v>11.906933676616802</v>
      </c>
      <c r="AH12">
        <v>45.228318137074986</v>
      </c>
      <c r="AI12">
        <v>4.1414927742279675</v>
      </c>
      <c r="AJ12">
        <v>0</v>
      </c>
      <c r="AK12">
        <v>15.234998777093367</v>
      </c>
      <c r="AL12">
        <v>0</v>
      </c>
      <c r="AM12">
        <v>0</v>
      </c>
      <c r="AN12">
        <v>0.99546745303121742</v>
      </c>
      <c r="AO12">
        <v>1.2606737208000001</v>
      </c>
      <c r="AP12">
        <v>3.5987456705053846</v>
      </c>
      <c r="AQ12">
        <v>0</v>
      </c>
      <c r="AR12">
        <v>10.283897172282609</v>
      </c>
      <c r="AS12">
        <v>9.4326700036984956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423.34210351065281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4.82001948261924</v>
      </c>
      <c r="L13">
        <v>67.473769273743017</v>
      </c>
      <c r="M13">
        <v>27.176502652661679</v>
      </c>
      <c r="N13">
        <v>35.11954933583938</v>
      </c>
      <c r="O13">
        <v>0</v>
      </c>
      <c r="P13">
        <v>41.026589398742871</v>
      </c>
      <c r="Q13">
        <v>3.5593633673723537</v>
      </c>
      <c r="R13">
        <v>3.3707965651058371</v>
      </c>
      <c r="S13">
        <v>4.2506350377833746</v>
      </c>
      <c r="T13">
        <v>0</v>
      </c>
      <c r="U13">
        <v>41.258174336283183</v>
      </c>
      <c r="V13">
        <v>3.4592730319148934</v>
      </c>
      <c r="W13">
        <v>13.103193393442622</v>
      </c>
      <c r="X13">
        <v>14.615575655476292</v>
      </c>
      <c r="Y13">
        <v>0</v>
      </c>
      <c r="Z13">
        <v>3.8569493863636364</v>
      </c>
      <c r="AA13">
        <v>12.46223215949367</v>
      </c>
      <c r="AB13">
        <v>11.685128499022028</v>
      </c>
      <c r="AC13">
        <v>8.5950444102042596</v>
      </c>
      <c r="AD13">
        <v>10.807457967894459</v>
      </c>
      <c r="AE13">
        <v>14.61869546585473</v>
      </c>
      <c r="AF13">
        <v>0</v>
      </c>
      <c r="AG13">
        <v>11.906933676616802</v>
      </c>
      <c r="AH13">
        <v>45.228318137074986</v>
      </c>
      <c r="AI13">
        <v>4.1414927742279675</v>
      </c>
      <c r="AJ13">
        <v>0</v>
      </c>
      <c r="AK13">
        <v>15.234998777093367</v>
      </c>
      <c r="AL13">
        <v>0</v>
      </c>
      <c r="AM13">
        <v>0</v>
      </c>
      <c r="AN13">
        <v>0.99546745303121742</v>
      </c>
      <c r="AO13">
        <v>1.2606737208000001</v>
      </c>
      <c r="AP13">
        <v>3.5987456705053846</v>
      </c>
      <c r="AQ13">
        <v>0</v>
      </c>
      <c r="AR13">
        <v>10.283897172282609</v>
      </c>
      <c r="AS13">
        <v>9.4326700036984956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423.34214680514833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4.820014707452895</v>
      </c>
      <c r="L14">
        <v>67.473769273743017</v>
      </c>
      <c r="M14">
        <v>27.176502652661679</v>
      </c>
      <c r="N14">
        <v>35.11954933583938</v>
      </c>
      <c r="O14">
        <v>0</v>
      </c>
      <c r="P14">
        <v>41.026589398742871</v>
      </c>
      <c r="Q14">
        <v>3.5593633673723537</v>
      </c>
      <c r="R14">
        <v>3.3707965651058371</v>
      </c>
      <c r="S14">
        <v>4.2506350377833746</v>
      </c>
      <c r="T14">
        <v>0</v>
      </c>
      <c r="U14">
        <v>41.258174336283183</v>
      </c>
      <c r="V14">
        <v>3.4592730319148934</v>
      </c>
      <c r="W14">
        <v>13.103193393442622</v>
      </c>
      <c r="X14">
        <v>14.615575655476292</v>
      </c>
      <c r="Y14">
        <v>0</v>
      </c>
      <c r="Z14">
        <v>3.8569493863636364</v>
      </c>
      <c r="AA14">
        <v>12.46223215949367</v>
      </c>
      <c r="AB14">
        <v>11.685128499022028</v>
      </c>
      <c r="AC14">
        <v>8.5950444102042596</v>
      </c>
      <c r="AD14">
        <v>10.807457967894459</v>
      </c>
      <c r="AE14">
        <v>14.61869546585473</v>
      </c>
      <c r="AF14">
        <v>0</v>
      </c>
      <c r="AG14">
        <v>11.906933676616802</v>
      </c>
      <c r="AH14">
        <v>45.228318137074986</v>
      </c>
      <c r="AI14">
        <v>4.1414927742279675</v>
      </c>
      <c r="AJ14">
        <v>0</v>
      </c>
      <c r="AK14">
        <v>15.234998777093367</v>
      </c>
      <c r="AL14">
        <v>0</v>
      </c>
      <c r="AM14">
        <v>0</v>
      </c>
      <c r="AN14">
        <v>0.99546745303121742</v>
      </c>
      <c r="AO14">
        <v>1.2606737208000001</v>
      </c>
      <c r="AP14">
        <v>3.5987456705053846</v>
      </c>
      <c r="AQ14">
        <v>0</v>
      </c>
      <c r="AR14">
        <v>10.283897172282609</v>
      </c>
      <c r="AS14">
        <v>9.4326700036984956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423.34214202998203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4.8199832696980218</v>
      </c>
      <c r="L15">
        <v>67.473769273743017</v>
      </c>
      <c r="M15">
        <v>27.176502652661679</v>
      </c>
      <c r="N15">
        <v>35.11954933583938</v>
      </c>
      <c r="O15">
        <v>0</v>
      </c>
      <c r="P15">
        <v>41.026589398742871</v>
      </c>
      <c r="Q15">
        <v>3.5593633673723537</v>
      </c>
      <c r="R15">
        <v>3.3707965651058371</v>
      </c>
      <c r="S15">
        <v>4.2506350377833746</v>
      </c>
      <c r="T15">
        <v>0</v>
      </c>
      <c r="U15">
        <v>41.258174336283183</v>
      </c>
      <c r="V15">
        <v>1.9297145527809307</v>
      </c>
      <c r="W15">
        <v>13.103193393442622</v>
      </c>
      <c r="X15">
        <v>14.615575655476292</v>
      </c>
      <c r="Y15">
        <v>0</v>
      </c>
      <c r="Z15">
        <v>3.8569493863636364</v>
      </c>
      <c r="AA15">
        <v>12.46223215949367</v>
      </c>
      <c r="AB15">
        <v>11.685128499022028</v>
      </c>
      <c r="AC15">
        <v>8.5950444102042596</v>
      </c>
      <c r="AD15">
        <v>10.807457967894459</v>
      </c>
      <c r="AE15">
        <v>14.61869546585473</v>
      </c>
      <c r="AF15">
        <v>0</v>
      </c>
      <c r="AG15">
        <v>11.906933676616802</v>
      </c>
      <c r="AH15">
        <v>45.228318137074986</v>
      </c>
      <c r="AI15">
        <v>4.1414927742279675</v>
      </c>
      <c r="AJ15">
        <v>0</v>
      </c>
      <c r="AK15">
        <v>15.234998777093367</v>
      </c>
      <c r="AL15">
        <v>0</v>
      </c>
      <c r="AM15">
        <v>0</v>
      </c>
      <c r="AN15">
        <v>0.99546745303121742</v>
      </c>
      <c r="AO15">
        <v>1.3041451332000003</v>
      </c>
      <c r="AP15">
        <v>3.2199303044739018</v>
      </c>
      <c r="AQ15">
        <v>0</v>
      </c>
      <c r="AR15">
        <v>10.283897172282609</v>
      </c>
      <c r="AS15">
        <v>9.4326700036984956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421.47720815946167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4.8600443026435736</v>
      </c>
      <c r="L16">
        <v>67.473769273743017</v>
      </c>
      <c r="M16">
        <v>27.176502652661679</v>
      </c>
      <c r="N16">
        <v>35.11954933583938</v>
      </c>
      <c r="O16">
        <v>0</v>
      </c>
      <c r="P16">
        <v>41.026589398742871</v>
      </c>
      <c r="Q16">
        <v>3.5593633673723537</v>
      </c>
      <c r="R16">
        <v>3.3707965651058371</v>
      </c>
      <c r="S16">
        <v>4.2506350377833746</v>
      </c>
      <c r="T16">
        <v>0</v>
      </c>
      <c r="U16">
        <v>41.258174336283183</v>
      </c>
      <c r="V16">
        <v>1.9297145527809307</v>
      </c>
      <c r="W16">
        <v>13.103193393442622</v>
      </c>
      <c r="X16">
        <v>14.615575655476292</v>
      </c>
      <c r="Y16">
        <v>0</v>
      </c>
      <c r="Z16">
        <v>3.8569493863636364</v>
      </c>
      <c r="AA16">
        <v>12.46223215949367</v>
      </c>
      <c r="AB16">
        <v>11.685128499022028</v>
      </c>
      <c r="AC16">
        <v>8.5950444102042596</v>
      </c>
      <c r="AD16">
        <v>10.807457967894459</v>
      </c>
      <c r="AE16">
        <v>14.61869546585473</v>
      </c>
      <c r="AF16">
        <v>0</v>
      </c>
      <c r="AG16">
        <v>11.906933676616802</v>
      </c>
      <c r="AH16">
        <v>45.228318137074986</v>
      </c>
      <c r="AI16">
        <v>4.1414927742279675</v>
      </c>
      <c r="AJ16">
        <v>0</v>
      </c>
      <c r="AK16">
        <v>15.234998777093367</v>
      </c>
      <c r="AL16">
        <v>0</v>
      </c>
      <c r="AM16">
        <v>0</v>
      </c>
      <c r="AN16">
        <v>0.99546745303121742</v>
      </c>
      <c r="AO16">
        <v>1.3041451332000003</v>
      </c>
      <c r="AP16">
        <v>3.2199303044739018</v>
      </c>
      <c r="AQ16">
        <v>0</v>
      </c>
      <c r="AR16">
        <v>10.283897172282609</v>
      </c>
      <c r="AS16">
        <v>9.4326700036984956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421.51726919240724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4.8600443026435736</v>
      </c>
      <c r="L17">
        <v>67.473769273743017</v>
      </c>
      <c r="M17">
        <v>27.176502652661679</v>
      </c>
      <c r="N17">
        <v>35.11954933583938</v>
      </c>
      <c r="O17">
        <v>0</v>
      </c>
      <c r="P17">
        <v>41.026589398742871</v>
      </c>
      <c r="Q17">
        <v>3.7102072625698317</v>
      </c>
      <c r="R17">
        <v>4.1895653526970964</v>
      </c>
      <c r="S17">
        <v>4.4106863813229564</v>
      </c>
      <c r="T17">
        <v>0</v>
      </c>
      <c r="U17">
        <v>41.258174336283183</v>
      </c>
      <c r="V17">
        <v>1.9297145527809307</v>
      </c>
      <c r="W17">
        <v>13.103193393442622</v>
      </c>
      <c r="X17">
        <v>14.615575655476292</v>
      </c>
      <c r="Y17">
        <v>0</v>
      </c>
      <c r="Z17">
        <v>3.8569493863636364</v>
      </c>
      <c r="AA17">
        <v>12.46223215949367</v>
      </c>
      <c r="AB17">
        <v>11.685128499022028</v>
      </c>
      <c r="AC17">
        <v>8.5950444102042596</v>
      </c>
      <c r="AD17">
        <v>10.807457967894459</v>
      </c>
      <c r="AE17">
        <v>14.61869546585473</v>
      </c>
      <c r="AF17">
        <v>0</v>
      </c>
      <c r="AG17">
        <v>11.906933676616802</v>
      </c>
      <c r="AH17">
        <v>45.228318137074986</v>
      </c>
      <c r="AI17">
        <v>4.1414927742279675</v>
      </c>
      <c r="AJ17">
        <v>0</v>
      </c>
      <c r="AK17">
        <v>15.234998777093367</v>
      </c>
      <c r="AL17">
        <v>0</v>
      </c>
      <c r="AM17">
        <v>0</v>
      </c>
      <c r="AN17">
        <v>0.99546745303121742</v>
      </c>
      <c r="AO17">
        <v>1.3041451332000003</v>
      </c>
      <c r="AP17">
        <v>3.2199303044739018</v>
      </c>
      <c r="AQ17">
        <v>0</v>
      </c>
      <c r="AR17">
        <v>10.283897172282609</v>
      </c>
      <c r="AS17">
        <v>9.4326700036984956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422.64693321873557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4.8600443026435736</v>
      </c>
      <c r="L18">
        <v>67.473769273743017</v>
      </c>
      <c r="M18">
        <v>27.176502652661679</v>
      </c>
      <c r="N18">
        <v>35.11954933583938</v>
      </c>
      <c r="O18">
        <v>0</v>
      </c>
      <c r="P18">
        <v>41.026589398742871</v>
      </c>
      <c r="Q18">
        <v>3.7102072625698317</v>
      </c>
      <c r="R18">
        <v>4.1895653526970964</v>
      </c>
      <c r="S18">
        <v>4.4106863813229564</v>
      </c>
      <c r="T18">
        <v>0</v>
      </c>
      <c r="U18">
        <v>41.258174336283183</v>
      </c>
      <c r="V18">
        <v>1.9297145527809307</v>
      </c>
      <c r="W18">
        <v>13.103193393442622</v>
      </c>
      <c r="X18">
        <v>14.615575655476292</v>
      </c>
      <c r="Y18">
        <v>0</v>
      </c>
      <c r="Z18">
        <v>3.8569493863636364</v>
      </c>
      <c r="AA18">
        <v>12.46223215949367</v>
      </c>
      <c r="AB18">
        <v>11.685128499022028</v>
      </c>
      <c r="AC18">
        <v>8.5950444102042596</v>
      </c>
      <c r="AD18">
        <v>10.807457967894459</v>
      </c>
      <c r="AE18">
        <v>14.61869546585473</v>
      </c>
      <c r="AF18">
        <v>0</v>
      </c>
      <c r="AG18">
        <v>11.906933676616802</v>
      </c>
      <c r="AH18">
        <v>45.228318137074986</v>
      </c>
      <c r="AI18">
        <v>4.1414927742279675</v>
      </c>
      <c r="AJ18">
        <v>0</v>
      </c>
      <c r="AK18">
        <v>15.234998777093367</v>
      </c>
      <c r="AL18">
        <v>0</v>
      </c>
      <c r="AM18">
        <v>0</v>
      </c>
      <c r="AN18">
        <v>0.99546745303121742</v>
      </c>
      <c r="AO18">
        <v>1.3041451332000003</v>
      </c>
      <c r="AP18">
        <v>3.2199303044739018</v>
      </c>
      <c r="AQ18">
        <v>0</v>
      </c>
      <c r="AR18">
        <v>10.283897172282609</v>
      </c>
      <c r="AS18">
        <v>9.4326700036984956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422.64693321873557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4.8600443026435736</v>
      </c>
      <c r="L19">
        <v>67.473769273743017</v>
      </c>
      <c r="M19">
        <v>27.176502652661679</v>
      </c>
      <c r="N19">
        <v>35.11954933583938</v>
      </c>
      <c r="O19">
        <v>0</v>
      </c>
      <c r="P19">
        <v>41.026589398742871</v>
      </c>
      <c r="Q19">
        <v>3.7102072625698317</v>
      </c>
      <c r="R19">
        <v>4.1895653526970964</v>
      </c>
      <c r="S19">
        <v>4.4106863813229564</v>
      </c>
      <c r="T19">
        <v>0</v>
      </c>
      <c r="U19">
        <v>41.258174336283183</v>
      </c>
      <c r="V19">
        <v>1.9297145527809307</v>
      </c>
      <c r="W19">
        <v>13.103193393442622</v>
      </c>
      <c r="X19">
        <v>14.615575655476292</v>
      </c>
      <c r="Y19">
        <v>0</v>
      </c>
      <c r="Z19">
        <v>3.8569493863636364</v>
      </c>
      <c r="AA19">
        <v>12.46223215949367</v>
      </c>
      <c r="AB19">
        <v>11.685128499022028</v>
      </c>
      <c r="AC19">
        <v>8.5950444102042596</v>
      </c>
      <c r="AD19">
        <v>10.807457967894459</v>
      </c>
      <c r="AE19">
        <v>14.61869546585473</v>
      </c>
      <c r="AF19">
        <v>0</v>
      </c>
      <c r="AG19">
        <v>11.906933676616802</v>
      </c>
      <c r="AH19">
        <v>45.228318137074986</v>
      </c>
      <c r="AI19">
        <v>4.1414927742279675</v>
      </c>
      <c r="AJ19">
        <v>0</v>
      </c>
      <c r="AK19">
        <v>15.234998777093367</v>
      </c>
      <c r="AL19">
        <v>0</v>
      </c>
      <c r="AM19">
        <v>0</v>
      </c>
      <c r="AN19">
        <v>0.99546745303121742</v>
      </c>
      <c r="AO19">
        <v>1.3476165456000004</v>
      </c>
      <c r="AP19">
        <v>3.2199303044739018</v>
      </c>
      <c r="AQ19">
        <v>0</v>
      </c>
      <c r="AR19">
        <v>10.283897172282609</v>
      </c>
      <c r="AS19">
        <v>9.4326700036984956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422.69040463113555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4.8600443026435736</v>
      </c>
      <c r="L20">
        <v>67.473769273743017</v>
      </c>
      <c r="M20">
        <v>27.176502652661679</v>
      </c>
      <c r="N20">
        <v>35.11954933583938</v>
      </c>
      <c r="O20">
        <v>0</v>
      </c>
      <c r="P20">
        <v>41.026589398742871</v>
      </c>
      <c r="Q20">
        <v>3.7102072625698317</v>
      </c>
      <c r="R20">
        <v>4.1895653526970964</v>
      </c>
      <c r="S20">
        <v>4.4106863813229564</v>
      </c>
      <c r="T20">
        <v>0</v>
      </c>
      <c r="U20">
        <v>41.258174336283183</v>
      </c>
      <c r="V20">
        <v>2.3503657587548643</v>
      </c>
      <c r="W20">
        <v>13.104603496360989</v>
      </c>
      <c r="X20">
        <v>14.617061509241896</v>
      </c>
      <c r="Y20">
        <v>0</v>
      </c>
      <c r="Z20">
        <v>3.8569493863636364</v>
      </c>
      <c r="AA20">
        <v>12.46223215949367</v>
      </c>
      <c r="AB20">
        <v>11.685128499022028</v>
      </c>
      <c r="AC20">
        <v>8.5950444102042596</v>
      </c>
      <c r="AD20">
        <v>10.807457967894459</v>
      </c>
      <c r="AE20">
        <v>14.61869546585473</v>
      </c>
      <c r="AF20">
        <v>0</v>
      </c>
      <c r="AG20">
        <v>11.906933676616802</v>
      </c>
      <c r="AH20">
        <v>45.228318137074986</v>
      </c>
      <c r="AI20">
        <v>4.1414927742279675</v>
      </c>
      <c r="AJ20">
        <v>0</v>
      </c>
      <c r="AK20">
        <v>15.234998777093367</v>
      </c>
      <c r="AL20">
        <v>0</v>
      </c>
      <c r="AM20">
        <v>0</v>
      </c>
      <c r="AN20">
        <v>0.99546745303121742</v>
      </c>
      <c r="AO20">
        <v>1.3476165456000004</v>
      </c>
      <c r="AP20">
        <v>3.2199303044739018</v>
      </c>
      <c r="AQ20">
        <v>0</v>
      </c>
      <c r="AR20">
        <v>10.283897172282609</v>
      </c>
      <c r="AS20">
        <v>9.4326700036984956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423.11395179379349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4.8600443026435736</v>
      </c>
      <c r="L21">
        <v>67.473769273743017</v>
      </c>
      <c r="M21">
        <v>28.195939148742806</v>
      </c>
      <c r="N21">
        <v>35.11954933583938</v>
      </c>
      <c r="O21">
        <v>0</v>
      </c>
      <c r="P21">
        <v>41.026589398742871</v>
      </c>
      <c r="Q21">
        <v>3.7102072625698317</v>
      </c>
      <c r="R21">
        <v>4.1895653526970964</v>
      </c>
      <c r="S21">
        <v>4.4106863813229564</v>
      </c>
      <c r="T21">
        <v>0</v>
      </c>
      <c r="U21">
        <v>41.258174336283183</v>
      </c>
      <c r="V21">
        <v>2.3503657587548643</v>
      </c>
      <c r="W21">
        <v>13.104603496360989</v>
      </c>
      <c r="X21">
        <v>14.617061509241896</v>
      </c>
      <c r="Y21">
        <v>0</v>
      </c>
      <c r="Z21">
        <v>3.8569493863636364</v>
      </c>
      <c r="AA21">
        <v>12.46223215949367</v>
      </c>
      <c r="AB21">
        <v>11.685128499022028</v>
      </c>
      <c r="AC21">
        <v>8.5950444102042596</v>
      </c>
      <c r="AD21">
        <v>10.807457967894459</v>
      </c>
      <c r="AE21">
        <v>14.61869546585473</v>
      </c>
      <c r="AF21">
        <v>0</v>
      </c>
      <c r="AG21">
        <v>11.906933676616802</v>
      </c>
      <c r="AH21">
        <v>45.228318137074986</v>
      </c>
      <c r="AI21">
        <v>4.1414927742279675</v>
      </c>
      <c r="AJ21">
        <v>0</v>
      </c>
      <c r="AK21">
        <v>15.234998777093367</v>
      </c>
      <c r="AL21">
        <v>0</v>
      </c>
      <c r="AM21">
        <v>0</v>
      </c>
      <c r="AN21">
        <v>0.99546745303121742</v>
      </c>
      <c r="AO21">
        <v>1.3041451332000003</v>
      </c>
      <c r="AP21">
        <v>3.2199303044739018</v>
      </c>
      <c r="AQ21">
        <v>0</v>
      </c>
      <c r="AR21">
        <v>10.283897172282609</v>
      </c>
      <c r="AS21">
        <v>9.4326700036984956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424.08991687747459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4.8600443026435736</v>
      </c>
      <c r="L22">
        <v>67.473769273743017</v>
      </c>
      <c r="M22">
        <v>27.179351685843567</v>
      </c>
      <c r="N22">
        <v>35.118524816668454</v>
      </c>
      <c r="O22">
        <v>0</v>
      </c>
      <c r="P22">
        <v>41.026589398742871</v>
      </c>
      <c r="Q22">
        <v>3.7102072625698317</v>
      </c>
      <c r="R22">
        <v>4.1895653526970964</v>
      </c>
      <c r="S22">
        <v>4.4106863813229564</v>
      </c>
      <c r="T22">
        <v>0</v>
      </c>
      <c r="U22">
        <v>41.258174336283183</v>
      </c>
      <c r="V22">
        <v>2.3503657587548643</v>
      </c>
      <c r="W22">
        <v>13.104603496360989</v>
      </c>
      <c r="X22">
        <v>14.617061509241896</v>
      </c>
      <c r="Y22">
        <v>0</v>
      </c>
      <c r="Z22">
        <v>3.8569493863636364</v>
      </c>
      <c r="AA22">
        <v>12.46223215949367</v>
      </c>
      <c r="AB22">
        <v>11.685128499022028</v>
      </c>
      <c r="AC22">
        <v>8.5950444102042596</v>
      </c>
      <c r="AD22">
        <v>10.807457967894459</v>
      </c>
      <c r="AE22">
        <v>14.61869546585473</v>
      </c>
      <c r="AF22">
        <v>0</v>
      </c>
      <c r="AG22">
        <v>11.906933676616802</v>
      </c>
      <c r="AH22">
        <v>45.228318137074986</v>
      </c>
      <c r="AI22">
        <v>4.1414927742279675</v>
      </c>
      <c r="AJ22">
        <v>0</v>
      </c>
      <c r="AK22">
        <v>15.234998777093367</v>
      </c>
      <c r="AL22">
        <v>0</v>
      </c>
      <c r="AM22">
        <v>0</v>
      </c>
      <c r="AN22">
        <v>0.99546745303121742</v>
      </c>
      <c r="AO22">
        <v>1.2606737208000001</v>
      </c>
      <c r="AP22">
        <v>3.2199303044739018</v>
      </c>
      <c r="AQ22">
        <v>0</v>
      </c>
      <c r="AR22">
        <v>10.283897172282609</v>
      </c>
      <c r="AS22">
        <v>9.4326700036984956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423.02883348300446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4.8600443026435736</v>
      </c>
      <c r="L23">
        <v>67.473769273743017</v>
      </c>
      <c r="M23">
        <v>27.179351685843567</v>
      </c>
      <c r="N23">
        <v>35.118524816668454</v>
      </c>
      <c r="O23">
        <v>0</v>
      </c>
      <c r="P23">
        <v>41.026589398742871</v>
      </c>
      <c r="Q23">
        <v>3.7102072625698317</v>
      </c>
      <c r="R23">
        <v>4.1895653526970964</v>
      </c>
      <c r="S23">
        <v>4.4106863813229564</v>
      </c>
      <c r="T23">
        <v>0</v>
      </c>
      <c r="U23">
        <v>41.258174336283183</v>
      </c>
      <c r="V23">
        <v>2.3503657587548643</v>
      </c>
      <c r="W23">
        <v>13.103160279959031</v>
      </c>
      <c r="X23">
        <v>14.617061509241896</v>
      </c>
      <c r="Y23">
        <v>0</v>
      </c>
      <c r="Z23">
        <v>3.8569493863636364</v>
      </c>
      <c r="AA23">
        <v>12.46223215949367</v>
      </c>
      <c r="AB23">
        <v>11.685128499022028</v>
      </c>
      <c r="AC23">
        <v>8.5950444102042596</v>
      </c>
      <c r="AD23">
        <v>10.807457967894459</v>
      </c>
      <c r="AE23">
        <v>14.61869546585473</v>
      </c>
      <c r="AF23">
        <v>0</v>
      </c>
      <c r="AG23">
        <v>11.906933676616802</v>
      </c>
      <c r="AH23">
        <v>45.228318137074986</v>
      </c>
      <c r="AI23">
        <v>1.8824967853779162</v>
      </c>
      <c r="AJ23">
        <v>0</v>
      </c>
      <c r="AK23">
        <v>15.234998777093367</v>
      </c>
      <c r="AL23">
        <v>0</v>
      </c>
      <c r="AM23">
        <v>0</v>
      </c>
      <c r="AN23">
        <v>0.99546745303121742</v>
      </c>
      <c r="AO23">
        <v>1.2606737208000001</v>
      </c>
      <c r="AP23">
        <v>3.5987456705053846</v>
      </c>
      <c r="AQ23">
        <v>0</v>
      </c>
      <c r="AR23">
        <v>10.283897172282609</v>
      </c>
      <c r="AS23">
        <v>9.4326700036984956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421.14720964378387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4.8600443026435736</v>
      </c>
      <c r="L24">
        <v>67.473769273743017</v>
      </c>
      <c r="M24">
        <v>27.179351685843567</v>
      </c>
      <c r="N24">
        <v>35.118524816668454</v>
      </c>
      <c r="O24">
        <v>0</v>
      </c>
      <c r="P24">
        <v>41.020364490399295</v>
      </c>
      <c r="Q24">
        <v>3.7102072625698317</v>
      </c>
      <c r="R24">
        <v>4.1895653526970964</v>
      </c>
      <c r="S24">
        <v>4.4106863813229564</v>
      </c>
      <c r="T24">
        <v>0</v>
      </c>
      <c r="U24">
        <v>41.258174336283183</v>
      </c>
      <c r="V24">
        <v>2.3503657587548643</v>
      </c>
      <c r="W24">
        <v>13.103160279959031</v>
      </c>
      <c r="X24">
        <v>14.617061509241896</v>
      </c>
      <c r="Y24">
        <v>0</v>
      </c>
      <c r="Z24">
        <v>3.8569493863636364</v>
      </c>
      <c r="AA24">
        <v>12.46223215949367</v>
      </c>
      <c r="AB24">
        <v>11.685128499022028</v>
      </c>
      <c r="AC24">
        <v>8.5950444102042596</v>
      </c>
      <c r="AD24">
        <v>10.807457967894459</v>
      </c>
      <c r="AE24">
        <v>14.61869546585473</v>
      </c>
      <c r="AF24">
        <v>0</v>
      </c>
      <c r="AG24">
        <v>11.906933676616802</v>
      </c>
      <c r="AH24">
        <v>45.228318137074986</v>
      </c>
      <c r="AI24">
        <v>3.0119946518000686</v>
      </c>
      <c r="AJ24">
        <v>0</v>
      </c>
      <c r="AK24">
        <v>15.234998777093367</v>
      </c>
      <c r="AL24">
        <v>0</v>
      </c>
      <c r="AM24">
        <v>0</v>
      </c>
      <c r="AN24">
        <v>0.99546745303121742</v>
      </c>
      <c r="AO24">
        <v>1.2172020016000002</v>
      </c>
      <c r="AP24">
        <v>3.5987456705053846</v>
      </c>
      <c r="AQ24">
        <v>0</v>
      </c>
      <c r="AR24">
        <v>10.283897172282609</v>
      </c>
      <c r="AS24">
        <v>9.4326700036984956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422.22701088266246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4.8600443026435736</v>
      </c>
      <c r="L25">
        <v>67.473769273743017</v>
      </c>
      <c r="M25">
        <v>27.179351685843567</v>
      </c>
      <c r="N25">
        <v>35.118524816668454</v>
      </c>
      <c r="O25">
        <v>0</v>
      </c>
      <c r="P25">
        <v>41.020364490399295</v>
      </c>
      <c r="Q25">
        <v>3.7102072625698317</v>
      </c>
      <c r="R25">
        <v>4.1895653526970964</v>
      </c>
      <c r="S25">
        <v>4.4106863813229564</v>
      </c>
      <c r="T25">
        <v>0</v>
      </c>
      <c r="U25">
        <v>41.258174336283183</v>
      </c>
      <c r="V25">
        <v>2.3503657587548643</v>
      </c>
      <c r="W25">
        <v>13.103160279959031</v>
      </c>
      <c r="X25">
        <v>14.617061509241896</v>
      </c>
      <c r="Y25">
        <v>0</v>
      </c>
      <c r="Z25">
        <v>3.8569493863636364</v>
      </c>
      <c r="AA25">
        <v>12.46223215949367</v>
      </c>
      <c r="AB25">
        <v>11.685128499022028</v>
      </c>
      <c r="AC25">
        <v>8.5950444102042596</v>
      </c>
      <c r="AD25">
        <v>10.807457967894459</v>
      </c>
      <c r="AE25">
        <v>14.61869546585473</v>
      </c>
      <c r="AF25">
        <v>0</v>
      </c>
      <c r="AG25">
        <v>11.906933676616802</v>
      </c>
      <c r="AH25">
        <v>45.228318137074986</v>
      </c>
      <c r="AI25">
        <v>6.7769882225559011</v>
      </c>
      <c r="AJ25">
        <v>0</v>
      </c>
      <c r="AK25">
        <v>15.234998777093367</v>
      </c>
      <c r="AL25">
        <v>0</v>
      </c>
      <c r="AM25">
        <v>0</v>
      </c>
      <c r="AN25">
        <v>0.99546745303121742</v>
      </c>
      <c r="AO25">
        <v>1.2172020016000002</v>
      </c>
      <c r="AP25">
        <v>3.2199303044739018</v>
      </c>
      <c r="AQ25">
        <v>0</v>
      </c>
      <c r="AR25">
        <v>10.283897172282609</v>
      </c>
      <c r="AS25">
        <v>9.4326700036984956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425.61318908738684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4.8600443026435736</v>
      </c>
      <c r="L26">
        <v>67.473769273743017</v>
      </c>
      <c r="M26">
        <v>27.179351685843567</v>
      </c>
      <c r="N26">
        <v>35.118524816668454</v>
      </c>
      <c r="O26">
        <v>0</v>
      </c>
      <c r="P26">
        <v>41.020364490399295</v>
      </c>
      <c r="Q26">
        <v>3.7102072625698317</v>
      </c>
      <c r="R26">
        <v>4.1895653526970964</v>
      </c>
      <c r="S26">
        <v>4.4106863813229564</v>
      </c>
      <c r="T26">
        <v>0</v>
      </c>
      <c r="U26">
        <v>41.258174336283183</v>
      </c>
      <c r="V26">
        <v>2.3503657587548643</v>
      </c>
      <c r="W26">
        <v>13.103160279959031</v>
      </c>
      <c r="X26">
        <v>14.617061509241896</v>
      </c>
      <c r="Y26">
        <v>0</v>
      </c>
      <c r="Z26">
        <v>3.8569493863636364</v>
      </c>
      <c r="AA26">
        <v>12.46223215949367</v>
      </c>
      <c r="AB26">
        <v>11.685128499022028</v>
      </c>
      <c r="AC26">
        <v>8.5950444102042596</v>
      </c>
      <c r="AD26">
        <v>10.807457967894459</v>
      </c>
      <c r="AE26">
        <v>14.61869546585473</v>
      </c>
      <c r="AF26">
        <v>0</v>
      </c>
      <c r="AG26">
        <v>11.906933676616802</v>
      </c>
      <c r="AH26">
        <v>45.228318137074986</v>
      </c>
      <c r="AI26">
        <v>19.577965748711939</v>
      </c>
      <c r="AJ26">
        <v>0</v>
      </c>
      <c r="AK26">
        <v>15.234998777093367</v>
      </c>
      <c r="AL26">
        <v>0</v>
      </c>
      <c r="AM26">
        <v>0</v>
      </c>
      <c r="AN26">
        <v>0.99546745303121742</v>
      </c>
      <c r="AO26">
        <v>1.2172020016000002</v>
      </c>
      <c r="AP26">
        <v>3.2199303044739018</v>
      </c>
      <c r="AQ26">
        <v>0</v>
      </c>
      <c r="AR26">
        <v>10.283897172282609</v>
      </c>
      <c r="AS26">
        <v>9.4326700036984956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438.41416661354287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4.8600443026435736</v>
      </c>
      <c r="L27">
        <v>67.473769273743017</v>
      </c>
      <c r="M27">
        <v>27.179351685843567</v>
      </c>
      <c r="N27">
        <v>35.118524816668454</v>
      </c>
      <c r="O27">
        <v>0</v>
      </c>
      <c r="P27">
        <v>41.020364490399295</v>
      </c>
      <c r="Q27">
        <v>3.7102072625698317</v>
      </c>
      <c r="R27">
        <v>4.1895653526970964</v>
      </c>
      <c r="S27">
        <v>4.4106863813229564</v>
      </c>
      <c r="T27">
        <v>0</v>
      </c>
      <c r="U27">
        <v>41.258174336283183</v>
      </c>
      <c r="V27">
        <v>2.3503657587548643</v>
      </c>
      <c r="W27">
        <v>13.103160279959031</v>
      </c>
      <c r="X27">
        <v>14.617061509241896</v>
      </c>
      <c r="Y27">
        <v>0</v>
      </c>
      <c r="Z27">
        <v>3.8569493863636364</v>
      </c>
      <c r="AA27">
        <v>12.46223215949367</v>
      </c>
      <c r="AB27">
        <v>11.685128499022028</v>
      </c>
      <c r="AC27">
        <v>8.5950444102042596</v>
      </c>
      <c r="AD27">
        <v>10.807457967894459</v>
      </c>
      <c r="AE27">
        <v>14.61869546585473</v>
      </c>
      <c r="AF27">
        <v>0</v>
      </c>
      <c r="AG27">
        <v>11.906933676616802</v>
      </c>
      <c r="AH27">
        <v>45.228318137074986</v>
      </c>
      <c r="AI27">
        <v>19.577965748711939</v>
      </c>
      <c r="AJ27">
        <v>0</v>
      </c>
      <c r="AK27">
        <v>15.234998777093367</v>
      </c>
      <c r="AL27">
        <v>0</v>
      </c>
      <c r="AM27">
        <v>0</v>
      </c>
      <c r="AN27">
        <v>0.99546745303121742</v>
      </c>
      <c r="AO27">
        <v>1.1737305892000003</v>
      </c>
      <c r="AP27">
        <v>3.2199303044739018</v>
      </c>
      <c r="AQ27">
        <v>0</v>
      </c>
      <c r="AR27">
        <v>10.283897172282609</v>
      </c>
      <c r="AS27">
        <v>9.4326700036984956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438.37069520114284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4.8600443026435736</v>
      </c>
      <c r="L28">
        <v>67.473769273743017</v>
      </c>
      <c r="M28">
        <v>27.179351685843567</v>
      </c>
      <c r="N28">
        <v>35.118524816668454</v>
      </c>
      <c r="O28">
        <v>0</v>
      </c>
      <c r="P28">
        <v>41.020364490399295</v>
      </c>
      <c r="Q28">
        <v>3.7102072625698317</v>
      </c>
      <c r="R28">
        <v>4.1895653526970964</v>
      </c>
      <c r="S28">
        <v>4.4106863813229564</v>
      </c>
      <c r="T28">
        <v>0</v>
      </c>
      <c r="U28">
        <v>41.258174336283183</v>
      </c>
      <c r="V28">
        <v>2.3503657587548643</v>
      </c>
      <c r="W28">
        <v>13.103160279959031</v>
      </c>
      <c r="X28">
        <v>14.617061509241896</v>
      </c>
      <c r="Y28">
        <v>0</v>
      </c>
      <c r="Z28">
        <v>3.8569493863636364</v>
      </c>
      <c r="AA28">
        <v>12.46223215949367</v>
      </c>
      <c r="AB28">
        <v>11.685128499022028</v>
      </c>
      <c r="AC28">
        <v>8.5950444102042596</v>
      </c>
      <c r="AD28">
        <v>10.807457967894459</v>
      </c>
      <c r="AE28">
        <v>14.61869546585473</v>
      </c>
      <c r="AF28">
        <v>0</v>
      </c>
      <c r="AG28">
        <v>11.906933676616802</v>
      </c>
      <c r="AH28">
        <v>45.228318137074986</v>
      </c>
      <c r="AI28">
        <v>19.577965748711939</v>
      </c>
      <c r="AJ28">
        <v>0</v>
      </c>
      <c r="AK28">
        <v>15.234998777093367</v>
      </c>
      <c r="AL28">
        <v>0</v>
      </c>
      <c r="AM28">
        <v>0</v>
      </c>
      <c r="AN28">
        <v>0.99546745303121742</v>
      </c>
      <c r="AO28">
        <v>1.1737305892000003</v>
      </c>
      <c r="AP28">
        <v>3.2199303044739018</v>
      </c>
      <c r="AQ28">
        <v>0</v>
      </c>
      <c r="AR28">
        <v>10.283897172282609</v>
      </c>
      <c r="AS28">
        <v>9.4326700036984956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438.37069520114284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4.8600443026435736</v>
      </c>
      <c r="L29">
        <v>67.473769273743017</v>
      </c>
      <c r="M29">
        <v>27.179351685843567</v>
      </c>
      <c r="N29">
        <v>35.118524816668454</v>
      </c>
      <c r="O29">
        <v>0</v>
      </c>
      <c r="P29">
        <v>41.020364490399295</v>
      </c>
      <c r="Q29">
        <v>3.7102072625698317</v>
      </c>
      <c r="R29">
        <v>4.1895653526970964</v>
      </c>
      <c r="S29">
        <v>4.4106863813229564</v>
      </c>
      <c r="T29">
        <v>0</v>
      </c>
      <c r="U29">
        <v>41.258174336283183</v>
      </c>
      <c r="V29">
        <v>2.3503657587548643</v>
      </c>
      <c r="W29">
        <v>13.103160279959031</v>
      </c>
      <c r="X29">
        <v>14.617061509241896</v>
      </c>
      <c r="Y29">
        <v>0</v>
      </c>
      <c r="Z29">
        <v>3.8569493863636364</v>
      </c>
      <c r="AA29">
        <v>12.46223215949367</v>
      </c>
      <c r="AB29">
        <v>11.685128499022028</v>
      </c>
      <c r="AC29">
        <v>8.5950444102042596</v>
      </c>
      <c r="AD29">
        <v>10.807457967894459</v>
      </c>
      <c r="AE29">
        <v>14.61869546585473</v>
      </c>
      <c r="AF29">
        <v>0</v>
      </c>
      <c r="AG29">
        <v>11.906933676616802</v>
      </c>
      <c r="AH29">
        <v>45.228318137074986</v>
      </c>
      <c r="AI29">
        <v>19.577965748711939</v>
      </c>
      <c r="AJ29">
        <v>0</v>
      </c>
      <c r="AK29">
        <v>15.234998777093367</v>
      </c>
      <c r="AL29">
        <v>0</v>
      </c>
      <c r="AM29">
        <v>0</v>
      </c>
      <c r="AN29">
        <v>0.99546745303121742</v>
      </c>
      <c r="AO29">
        <v>1.0867874576000003</v>
      </c>
      <c r="AP29">
        <v>3.2199303044739018</v>
      </c>
      <c r="AQ29">
        <v>0</v>
      </c>
      <c r="AR29">
        <v>10.283897172282609</v>
      </c>
      <c r="AS29">
        <v>9.4326700036984956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438.28375206954286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4.8600443026435736</v>
      </c>
      <c r="L30">
        <v>67.473769273743017</v>
      </c>
      <c r="M30">
        <v>27.179351685843567</v>
      </c>
      <c r="N30">
        <v>35.118524816668454</v>
      </c>
      <c r="O30">
        <v>0</v>
      </c>
      <c r="P30">
        <v>41.020364490399295</v>
      </c>
      <c r="Q30">
        <v>3.7102072625698317</v>
      </c>
      <c r="R30">
        <v>4.1895653526970964</v>
      </c>
      <c r="S30">
        <v>4.4106863813229564</v>
      </c>
      <c r="T30">
        <v>0</v>
      </c>
      <c r="U30">
        <v>41.258174336283183</v>
      </c>
      <c r="V30">
        <v>2.3503657587548643</v>
      </c>
      <c r="W30">
        <v>13.103160279959031</v>
      </c>
      <c r="X30">
        <v>14.617061509241896</v>
      </c>
      <c r="Y30">
        <v>0</v>
      </c>
      <c r="Z30">
        <v>3.8569493863636364</v>
      </c>
      <c r="AA30">
        <v>12.46223215949367</v>
      </c>
      <c r="AB30">
        <v>11.685128499022028</v>
      </c>
      <c r="AC30">
        <v>8.5950444102042596</v>
      </c>
      <c r="AD30">
        <v>10.807457967894459</v>
      </c>
      <c r="AE30">
        <v>14.61869546585473</v>
      </c>
      <c r="AF30">
        <v>0</v>
      </c>
      <c r="AG30">
        <v>11.906933676616802</v>
      </c>
      <c r="AH30">
        <v>45.228318137074986</v>
      </c>
      <c r="AI30">
        <v>19.577965748711939</v>
      </c>
      <c r="AJ30">
        <v>0</v>
      </c>
      <c r="AK30">
        <v>15.234998777093367</v>
      </c>
      <c r="AL30">
        <v>0</v>
      </c>
      <c r="AM30">
        <v>0</v>
      </c>
      <c r="AN30">
        <v>0.99546745303121742</v>
      </c>
      <c r="AO30">
        <v>1.0867874576000003</v>
      </c>
      <c r="AP30">
        <v>3.2199303044739018</v>
      </c>
      <c r="AQ30">
        <v>0</v>
      </c>
      <c r="AR30">
        <v>10.283897172282609</v>
      </c>
      <c r="AS30">
        <v>9.4326700036984956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438.28375206954286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4.8600443026435736</v>
      </c>
      <c r="L31">
        <v>67.473769273743017</v>
      </c>
      <c r="M31">
        <v>27.179351685843567</v>
      </c>
      <c r="N31">
        <v>35.118524816668454</v>
      </c>
      <c r="O31">
        <v>0</v>
      </c>
      <c r="P31">
        <v>41.020364490399295</v>
      </c>
      <c r="Q31">
        <v>3.7102072625698317</v>
      </c>
      <c r="R31">
        <v>4.1895653526970964</v>
      </c>
      <c r="S31">
        <v>4.4106863813229564</v>
      </c>
      <c r="T31">
        <v>0</v>
      </c>
      <c r="U31">
        <v>41.258174336283183</v>
      </c>
      <c r="V31">
        <v>2.3503657587548643</v>
      </c>
      <c r="W31">
        <v>7.6873620263262863</v>
      </c>
      <c r="X31">
        <v>8.6672072497027361</v>
      </c>
      <c r="Y31">
        <v>0</v>
      </c>
      <c r="Z31">
        <v>3.8569493863636364</v>
      </c>
      <c r="AA31">
        <v>12.46223215949367</v>
      </c>
      <c r="AB31">
        <v>11.685128499022028</v>
      </c>
      <c r="AC31">
        <v>8.5950444102042596</v>
      </c>
      <c r="AD31">
        <v>10.807457967894459</v>
      </c>
      <c r="AE31">
        <v>14.61869546585473</v>
      </c>
      <c r="AF31">
        <v>0</v>
      </c>
      <c r="AG31">
        <v>11.906933676616802</v>
      </c>
      <c r="AH31">
        <v>45.228318137074986</v>
      </c>
      <c r="AI31">
        <v>19.577965748711939</v>
      </c>
      <c r="AJ31">
        <v>0</v>
      </c>
      <c r="AK31">
        <v>15.234998777093367</v>
      </c>
      <c r="AL31">
        <v>0</v>
      </c>
      <c r="AM31">
        <v>0</v>
      </c>
      <c r="AN31">
        <v>0.99546745303121742</v>
      </c>
      <c r="AO31">
        <v>1.0433160452000003</v>
      </c>
      <c r="AP31">
        <v>3.2199303044739018</v>
      </c>
      <c r="AQ31">
        <v>0</v>
      </c>
      <c r="AR31">
        <v>10.283897172282609</v>
      </c>
      <c r="AS31">
        <v>9.4326700036984956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426.87462814397094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4.8600443026435736</v>
      </c>
      <c r="L32">
        <v>67.473769273743017</v>
      </c>
      <c r="M32">
        <v>27.179351685843567</v>
      </c>
      <c r="N32">
        <v>35.118524816668454</v>
      </c>
      <c r="O32">
        <v>0</v>
      </c>
      <c r="P32">
        <v>41.020364490399295</v>
      </c>
      <c r="Q32">
        <v>3.7102072625698317</v>
      </c>
      <c r="R32">
        <v>4.1895653526970964</v>
      </c>
      <c r="S32">
        <v>4.4106863813229564</v>
      </c>
      <c r="T32">
        <v>0</v>
      </c>
      <c r="U32">
        <v>41.258174336283183</v>
      </c>
      <c r="V32">
        <v>2.3503657587548643</v>
      </c>
      <c r="W32">
        <v>7.6873620263262863</v>
      </c>
      <c r="X32">
        <v>3.9198838088180805</v>
      </c>
      <c r="Y32">
        <v>0</v>
      </c>
      <c r="Z32">
        <v>3.8569493863636364</v>
      </c>
      <c r="AA32">
        <v>12.46223215949367</v>
      </c>
      <c r="AB32">
        <v>11.685128499022028</v>
      </c>
      <c r="AC32">
        <v>8.5950444102042596</v>
      </c>
      <c r="AD32">
        <v>10.807457967894459</v>
      </c>
      <c r="AE32">
        <v>14.61869546585473</v>
      </c>
      <c r="AF32">
        <v>0</v>
      </c>
      <c r="AG32">
        <v>11.906933676616802</v>
      </c>
      <c r="AH32">
        <v>45.228318137074986</v>
      </c>
      <c r="AI32">
        <v>4.8191916988858567</v>
      </c>
      <c r="AJ32">
        <v>0</v>
      </c>
      <c r="AK32">
        <v>15.234998777093367</v>
      </c>
      <c r="AL32">
        <v>0</v>
      </c>
      <c r="AM32">
        <v>0</v>
      </c>
      <c r="AN32">
        <v>0.99546745303121742</v>
      </c>
      <c r="AO32">
        <v>0.99984463280000013</v>
      </c>
      <c r="AP32">
        <v>3.2199303044739018</v>
      </c>
      <c r="AQ32">
        <v>0</v>
      </c>
      <c r="AR32">
        <v>10.283897172282609</v>
      </c>
      <c r="AS32">
        <v>9.4326700036984956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407.32505924086013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4.8600443026435736</v>
      </c>
      <c r="L33">
        <v>67.473769273743017</v>
      </c>
      <c r="M33">
        <v>27.179351685843567</v>
      </c>
      <c r="N33">
        <v>35.118524816668454</v>
      </c>
      <c r="O33">
        <v>0</v>
      </c>
      <c r="P33">
        <v>41.020364490399295</v>
      </c>
      <c r="Q33">
        <v>3.7102072625698317</v>
      </c>
      <c r="R33">
        <v>4.1895653526970964</v>
      </c>
      <c r="S33">
        <v>4.4106863813229564</v>
      </c>
      <c r="T33">
        <v>0</v>
      </c>
      <c r="U33">
        <v>41.258174336283183</v>
      </c>
      <c r="V33">
        <v>2.3503657587548643</v>
      </c>
      <c r="W33">
        <v>7.6873620263262863</v>
      </c>
      <c r="X33">
        <v>3.9198838088180805</v>
      </c>
      <c r="Y33">
        <v>0</v>
      </c>
      <c r="Z33">
        <v>3.8569493863636364</v>
      </c>
      <c r="AA33">
        <v>12.46223215949367</v>
      </c>
      <c r="AB33">
        <v>11.685128499022028</v>
      </c>
      <c r="AC33">
        <v>8.5950444102042596</v>
      </c>
      <c r="AD33">
        <v>10.807457967894459</v>
      </c>
      <c r="AE33">
        <v>14.61869546585473</v>
      </c>
      <c r="AF33">
        <v>0</v>
      </c>
      <c r="AG33">
        <v>11.906933676616802</v>
      </c>
      <c r="AH33">
        <v>45.228318137074986</v>
      </c>
      <c r="AI33">
        <v>4.8191916988858567</v>
      </c>
      <c r="AJ33">
        <v>0</v>
      </c>
      <c r="AK33">
        <v>15.234998777093367</v>
      </c>
      <c r="AL33">
        <v>0</v>
      </c>
      <c r="AM33">
        <v>0</v>
      </c>
      <c r="AN33">
        <v>0.99546745303121742</v>
      </c>
      <c r="AO33">
        <v>0.95637322040000017</v>
      </c>
      <c r="AP33">
        <v>3.2199303044739018</v>
      </c>
      <c r="AQ33">
        <v>0</v>
      </c>
      <c r="AR33">
        <v>10.283897172282609</v>
      </c>
      <c r="AS33">
        <v>9.4326700036984956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407.28158782846015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4.8600443026435736</v>
      </c>
      <c r="L34">
        <v>67.473769273743017</v>
      </c>
      <c r="M34">
        <v>27.179351685843567</v>
      </c>
      <c r="N34">
        <v>35.118524816668454</v>
      </c>
      <c r="O34">
        <v>0</v>
      </c>
      <c r="P34">
        <v>41.020364490399295</v>
      </c>
      <c r="Q34">
        <v>3.7102072625698317</v>
      </c>
      <c r="R34">
        <v>4.1895653526970964</v>
      </c>
      <c r="S34">
        <v>4.4106863813229564</v>
      </c>
      <c r="T34">
        <v>0</v>
      </c>
      <c r="U34">
        <v>41.258174336283183</v>
      </c>
      <c r="V34">
        <v>2.3503657587548643</v>
      </c>
      <c r="W34">
        <v>7.6873620263262863</v>
      </c>
      <c r="X34">
        <v>3.9198838088180805</v>
      </c>
      <c r="Y34">
        <v>0</v>
      </c>
      <c r="Z34">
        <v>3.8569493863636364</v>
      </c>
      <c r="AA34">
        <v>12.46223215949367</v>
      </c>
      <c r="AB34">
        <v>11.685128499022028</v>
      </c>
      <c r="AC34">
        <v>8.5950444102042596</v>
      </c>
      <c r="AD34">
        <v>10.807457967894459</v>
      </c>
      <c r="AE34">
        <v>14.61869546585473</v>
      </c>
      <c r="AF34">
        <v>0</v>
      </c>
      <c r="AG34">
        <v>11.906933676616802</v>
      </c>
      <c r="AH34">
        <v>45.228318137074986</v>
      </c>
      <c r="AI34">
        <v>4.8191916988858567</v>
      </c>
      <c r="AJ34">
        <v>0</v>
      </c>
      <c r="AK34">
        <v>15.234998777093367</v>
      </c>
      <c r="AL34">
        <v>0</v>
      </c>
      <c r="AM34">
        <v>0</v>
      </c>
      <c r="AN34">
        <v>0.99546745303121742</v>
      </c>
      <c r="AO34">
        <v>0.95637322040000017</v>
      </c>
      <c r="AP34">
        <v>3.2199303044739018</v>
      </c>
      <c r="AQ34">
        <v>0</v>
      </c>
      <c r="AR34">
        <v>10.283897172282609</v>
      </c>
      <c r="AS34">
        <v>9.4326700036984956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407.28158782846015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4.8600443026435736</v>
      </c>
      <c r="L35">
        <v>67.473769273743017</v>
      </c>
      <c r="M35">
        <v>27.179351685843567</v>
      </c>
      <c r="N35">
        <v>35.118524816668454</v>
      </c>
      <c r="O35">
        <v>0</v>
      </c>
      <c r="P35">
        <v>41.020364490399295</v>
      </c>
      <c r="Q35">
        <v>3.7102072625698317</v>
      </c>
      <c r="R35">
        <v>4.1895653526970964</v>
      </c>
      <c r="S35">
        <v>4.4106863813229564</v>
      </c>
      <c r="T35">
        <v>0</v>
      </c>
      <c r="U35">
        <v>41.258174336283183</v>
      </c>
      <c r="V35">
        <v>2.3503657587548643</v>
      </c>
      <c r="W35">
        <v>7.6873620263262863</v>
      </c>
      <c r="X35">
        <v>7.8097685068543905</v>
      </c>
      <c r="Y35">
        <v>0</v>
      </c>
      <c r="Z35">
        <v>3.8569493863636364</v>
      </c>
      <c r="AA35">
        <v>12.46223215949367</v>
      </c>
      <c r="AB35">
        <v>11.685128499022028</v>
      </c>
      <c r="AC35">
        <v>8.5950444102042596</v>
      </c>
      <c r="AD35">
        <v>10.807457967894459</v>
      </c>
      <c r="AE35">
        <v>14.61869546585473</v>
      </c>
      <c r="AF35">
        <v>0</v>
      </c>
      <c r="AG35">
        <v>11.906933676616802</v>
      </c>
      <c r="AH35">
        <v>45.228318137074986</v>
      </c>
      <c r="AI35">
        <v>4.8191916988858567</v>
      </c>
      <c r="AJ35">
        <v>0</v>
      </c>
      <c r="AK35">
        <v>15.234998777093367</v>
      </c>
      <c r="AL35">
        <v>0</v>
      </c>
      <c r="AM35">
        <v>0</v>
      </c>
      <c r="AN35">
        <v>0.99546745303121742</v>
      </c>
      <c r="AO35">
        <v>0.99984463280000013</v>
      </c>
      <c r="AP35">
        <v>3.5987456705053846</v>
      </c>
      <c r="AQ35">
        <v>0</v>
      </c>
      <c r="AR35">
        <v>10.283897172282609</v>
      </c>
      <c r="AS35">
        <v>9.4326700036984956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411.59375930492791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4.8600443026435736</v>
      </c>
      <c r="L36">
        <v>67.473769273743017</v>
      </c>
      <c r="M36">
        <v>27.179351685843567</v>
      </c>
      <c r="N36">
        <v>35.118524816668454</v>
      </c>
      <c r="O36">
        <v>0</v>
      </c>
      <c r="P36">
        <v>41.020364490399295</v>
      </c>
      <c r="Q36">
        <v>3.7102072625698317</v>
      </c>
      <c r="R36">
        <v>4.1895653526970964</v>
      </c>
      <c r="S36">
        <v>4.4106863813229564</v>
      </c>
      <c r="T36">
        <v>0</v>
      </c>
      <c r="U36">
        <v>41.258174336283183</v>
      </c>
      <c r="V36">
        <v>2.3503657587548643</v>
      </c>
      <c r="W36">
        <v>7.6873620263262863</v>
      </c>
      <c r="X36">
        <v>7.8097685068543905</v>
      </c>
      <c r="Y36">
        <v>0</v>
      </c>
      <c r="Z36">
        <v>3.8569493863636364</v>
      </c>
      <c r="AA36">
        <v>12.46223215949367</v>
      </c>
      <c r="AB36">
        <v>11.685128499022028</v>
      </c>
      <c r="AC36">
        <v>8.5950444102042596</v>
      </c>
      <c r="AD36">
        <v>10.807457967894459</v>
      </c>
      <c r="AE36">
        <v>14.61869546585473</v>
      </c>
      <c r="AF36">
        <v>0</v>
      </c>
      <c r="AG36">
        <v>11.906933676616802</v>
      </c>
      <c r="AH36">
        <v>45.228318137074986</v>
      </c>
      <c r="AI36">
        <v>4.8191916988858567</v>
      </c>
      <c r="AJ36">
        <v>0</v>
      </c>
      <c r="AK36">
        <v>15.234998777093367</v>
      </c>
      <c r="AL36">
        <v>0</v>
      </c>
      <c r="AM36">
        <v>0</v>
      </c>
      <c r="AN36">
        <v>0.99546745303121742</v>
      </c>
      <c r="AO36">
        <v>0.99984463280000013</v>
      </c>
      <c r="AP36">
        <v>3.5987456705053846</v>
      </c>
      <c r="AQ36">
        <v>0</v>
      </c>
      <c r="AR36">
        <v>10.283897172282609</v>
      </c>
      <c r="AS36">
        <v>9.4326700036984956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411.59375930492791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4.8600443026435736</v>
      </c>
      <c r="L37">
        <v>67.473769273743017</v>
      </c>
      <c r="M37">
        <v>27.180206595894806</v>
      </c>
      <c r="N37">
        <v>35.11954933583938</v>
      </c>
      <c r="O37">
        <v>0</v>
      </c>
      <c r="P37">
        <v>41.026589398742871</v>
      </c>
      <c r="Q37">
        <v>3.7102072625698317</v>
      </c>
      <c r="R37">
        <v>4.1895653526970964</v>
      </c>
      <c r="S37">
        <v>4.4106863813229564</v>
      </c>
      <c r="T37">
        <v>0</v>
      </c>
      <c r="U37">
        <v>41.258174336283183</v>
      </c>
      <c r="V37">
        <v>2.3503657587548643</v>
      </c>
      <c r="W37">
        <v>7.6873620263262863</v>
      </c>
      <c r="X37">
        <v>7.8097685068543905</v>
      </c>
      <c r="Y37">
        <v>0</v>
      </c>
      <c r="Z37">
        <v>3.8569493863636364</v>
      </c>
      <c r="AA37">
        <v>12.46223215949367</v>
      </c>
      <c r="AB37">
        <v>11.685128499022028</v>
      </c>
      <c r="AC37">
        <v>8.5950444102042596</v>
      </c>
      <c r="AD37">
        <v>10.807457967894459</v>
      </c>
      <c r="AE37">
        <v>14.61869546585473</v>
      </c>
      <c r="AF37">
        <v>0</v>
      </c>
      <c r="AG37">
        <v>11.906933676616802</v>
      </c>
      <c r="AH37">
        <v>45.228318137074986</v>
      </c>
      <c r="AI37">
        <v>4.8191916988858567</v>
      </c>
      <c r="AJ37">
        <v>0</v>
      </c>
      <c r="AK37">
        <v>15.234998777093367</v>
      </c>
      <c r="AL37">
        <v>0</v>
      </c>
      <c r="AM37">
        <v>0</v>
      </c>
      <c r="AN37">
        <v>0.99546745303121742</v>
      </c>
      <c r="AO37">
        <v>1.6084456336000001</v>
      </c>
      <c r="AP37">
        <v>3.2199303044739018</v>
      </c>
      <c r="AQ37">
        <v>0</v>
      </c>
      <c r="AR37">
        <v>10.283897172282609</v>
      </c>
      <c r="AS37">
        <v>9.4326700036984956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411.83164927726227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4.8600443026435736</v>
      </c>
      <c r="L38">
        <v>67.473769273743017</v>
      </c>
      <c r="M38">
        <v>27.180206595894806</v>
      </c>
      <c r="N38">
        <v>35.11954933583938</v>
      </c>
      <c r="O38">
        <v>0</v>
      </c>
      <c r="P38">
        <v>41.026589398742871</v>
      </c>
      <c r="Q38">
        <v>3.7102072625698317</v>
      </c>
      <c r="R38">
        <v>4.1895653526970964</v>
      </c>
      <c r="S38">
        <v>4.4106863813229564</v>
      </c>
      <c r="T38">
        <v>0</v>
      </c>
      <c r="U38">
        <v>41.258174336283183</v>
      </c>
      <c r="V38">
        <v>2.3503657587548643</v>
      </c>
      <c r="W38">
        <v>7.6873620263262863</v>
      </c>
      <c r="X38">
        <v>7.8097685068543905</v>
      </c>
      <c r="Y38">
        <v>0</v>
      </c>
      <c r="Z38">
        <v>3.8569493863636364</v>
      </c>
      <c r="AA38">
        <v>12.46223215949367</v>
      </c>
      <c r="AB38">
        <v>11.685128499022028</v>
      </c>
      <c r="AC38">
        <v>8.5950444102042596</v>
      </c>
      <c r="AD38">
        <v>10.807457967894459</v>
      </c>
      <c r="AE38">
        <v>14.61869546585473</v>
      </c>
      <c r="AF38">
        <v>0</v>
      </c>
      <c r="AG38">
        <v>11.906933676616802</v>
      </c>
      <c r="AH38">
        <v>45.228318137074986</v>
      </c>
      <c r="AI38">
        <v>4.8191916988858567</v>
      </c>
      <c r="AJ38">
        <v>0</v>
      </c>
      <c r="AK38">
        <v>15.234998777093367</v>
      </c>
      <c r="AL38">
        <v>0</v>
      </c>
      <c r="AM38">
        <v>0</v>
      </c>
      <c r="AN38">
        <v>0.99546745303121742</v>
      </c>
      <c r="AO38">
        <v>1.8692747216000007</v>
      </c>
      <c r="AP38">
        <v>3.2199303044739018</v>
      </c>
      <c r="AQ38">
        <v>0</v>
      </c>
      <c r="AR38">
        <v>10.283897172282609</v>
      </c>
      <c r="AS38">
        <v>9.4326700036984956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412.09247836526225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4.8600443026435736</v>
      </c>
      <c r="L39">
        <v>67.473769273743017</v>
      </c>
      <c r="M39">
        <v>27.176502652661679</v>
      </c>
      <c r="N39">
        <v>35.11954933583938</v>
      </c>
      <c r="O39">
        <v>0</v>
      </c>
      <c r="P39">
        <v>41.026589398742871</v>
      </c>
      <c r="Q39">
        <v>3.7102072625698317</v>
      </c>
      <c r="R39">
        <v>4.1895653526970964</v>
      </c>
      <c r="S39">
        <v>4.4106863813229564</v>
      </c>
      <c r="T39">
        <v>0</v>
      </c>
      <c r="U39">
        <v>41.258174336283183</v>
      </c>
      <c r="V39">
        <v>2.3503657587548643</v>
      </c>
      <c r="W39">
        <v>7.6873620263262863</v>
      </c>
      <c r="X39">
        <v>7.8097685068543905</v>
      </c>
      <c r="Y39">
        <v>0</v>
      </c>
      <c r="Z39">
        <v>3.8569493863636364</v>
      </c>
      <c r="AA39">
        <v>12.46223215949367</v>
      </c>
      <c r="AB39">
        <v>11.685128499022028</v>
      </c>
      <c r="AC39">
        <v>8.5950444102042596</v>
      </c>
      <c r="AD39">
        <v>10.807457967894459</v>
      </c>
      <c r="AE39">
        <v>14.61869546585473</v>
      </c>
      <c r="AF39">
        <v>0</v>
      </c>
      <c r="AG39">
        <v>11.906933676616802</v>
      </c>
      <c r="AH39">
        <v>45.228318137074986</v>
      </c>
      <c r="AI39">
        <v>4.8191916988858567</v>
      </c>
      <c r="AJ39">
        <v>0</v>
      </c>
      <c r="AK39">
        <v>15.234998777093367</v>
      </c>
      <c r="AL39">
        <v>0</v>
      </c>
      <c r="AM39">
        <v>0</v>
      </c>
      <c r="AN39">
        <v>0.99546745303121742</v>
      </c>
      <c r="AO39">
        <v>1.9562175464000005</v>
      </c>
      <c r="AP39">
        <v>3.2199303044739018</v>
      </c>
      <c r="AQ39">
        <v>0</v>
      </c>
      <c r="AR39">
        <v>10.283897172282609</v>
      </c>
      <c r="AS39">
        <v>9.4326700036984956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412.17571724682915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4.8600443026435736</v>
      </c>
      <c r="L40">
        <v>67.473769273743017</v>
      </c>
      <c r="M40">
        <v>27.176502652661679</v>
      </c>
      <c r="N40">
        <v>35.11954933583938</v>
      </c>
      <c r="O40">
        <v>0</v>
      </c>
      <c r="P40">
        <v>41.026589398742871</v>
      </c>
      <c r="Q40">
        <v>3.7102072625698317</v>
      </c>
      <c r="R40">
        <v>4.1895653526970964</v>
      </c>
      <c r="S40">
        <v>4.4106863813229564</v>
      </c>
      <c r="T40">
        <v>0</v>
      </c>
      <c r="U40">
        <v>41.258174336283183</v>
      </c>
      <c r="V40">
        <v>2.3503657587548643</v>
      </c>
      <c r="W40">
        <v>7.6873620263262863</v>
      </c>
      <c r="X40">
        <v>7.8097685068543905</v>
      </c>
      <c r="Y40">
        <v>0</v>
      </c>
      <c r="Z40">
        <v>3.8569493863636364</v>
      </c>
      <c r="AA40">
        <v>12.46223215949367</v>
      </c>
      <c r="AB40">
        <v>11.685128499022028</v>
      </c>
      <c r="AC40">
        <v>8.5950444102042596</v>
      </c>
      <c r="AD40">
        <v>10.807457967894459</v>
      </c>
      <c r="AE40">
        <v>14.61869546585473</v>
      </c>
      <c r="AF40">
        <v>0</v>
      </c>
      <c r="AG40">
        <v>11.906933676616802</v>
      </c>
      <c r="AH40">
        <v>45.228318137074986</v>
      </c>
      <c r="AI40">
        <v>4.8191916988858567</v>
      </c>
      <c r="AJ40">
        <v>0</v>
      </c>
      <c r="AK40">
        <v>15.234998777093367</v>
      </c>
      <c r="AL40">
        <v>0</v>
      </c>
      <c r="AM40">
        <v>0</v>
      </c>
      <c r="AN40">
        <v>0.99546745303121742</v>
      </c>
      <c r="AO40">
        <v>1.9562175464000005</v>
      </c>
      <c r="AP40">
        <v>3.2199303044739018</v>
      </c>
      <c r="AQ40">
        <v>0</v>
      </c>
      <c r="AR40">
        <v>10.283897172282609</v>
      </c>
      <c r="AS40">
        <v>9.4326700036984956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412.17571724682915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4.8600443026435736</v>
      </c>
      <c r="L41">
        <v>67.473769273743017</v>
      </c>
      <c r="M41">
        <v>27.176502652661679</v>
      </c>
      <c r="N41">
        <v>35.11954933583938</v>
      </c>
      <c r="O41">
        <v>0</v>
      </c>
      <c r="P41">
        <v>41.026589398742871</v>
      </c>
      <c r="Q41">
        <v>3.7102072625698317</v>
      </c>
      <c r="R41">
        <v>4.1895653526970964</v>
      </c>
      <c r="S41">
        <v>4.4106863813229564</v>
      </c>
      <c r="T41">
        <v>0</v>
      </c>
      <c r="U41">
        <v>41.258174336283183</v>
      </c>
      <c r="V41">
        <v>2.3503657587548643</v>
      </c>
      <c r="W41">
        <v>7.6873620263262863</v>
      </c>
      <c r="X41">
        <v>7.8097685068543905</v>
      </c>
      <c r="Y41">
        <v>0</v>
      </c>
      <c r="Z41">
        <v>3.8569493863636364</v>
      </c>
      <c r="AA41">
        <v>12.46223215949367</v>
      </c>
      <c r="AB41">
        <v>11.685128499022028</v>
      </c>
      <c r="AC41">
        <v>8.5950444102042596</v>
      </c>
      <c r="AD41">
        <v>10.807457967894459</v>
      </c>
      <c r="AE41">
        <v>14.61869546585473</v>
      </c>
      <c r="AF41">
        <v>0</v>
      </c>
      <c r="AG41">
        <v>11.906933676616802</v>
      </c>
      <c r="AH41">
        <v>45.228318137074986</v>
      </c>
      <c r="AI41">
        <v>4.8191916988858567</v>
      </c>
      <c r="AJ41">
        <v>0</v>
      </c>
      <c r="AK41">
        <v>15.234998777093367</v>
      </c>
      <c r="AL41">
        <v>0</v>
      </c>
      <c r="AM41">
        <v>0</v>
      </c>
      <c r="AN41">
        <v>0.99546745303121742</v>
      </c>
      <c r="AO41">
        <v>1.9562175464000005</v>
      </c>
      <c r="AP41">
        <v>3.2199303044739018</v>
      </c>
      <c r="AQ41">
        <v>0</v>
      </c>
      <c r="AR41">
        <v>10.283897172282609</v>
      </c>
      <c r="AS41">
        <v>9.4326700036984956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412.17571724682915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4.8600443026435736</v>
      </c>
      <c r="L42">
        <v>67.473769273743017</v>
      </c>
      <c r="M42">
        <v>27.176502652661679</v>
      </c>
      <c r="N42">
        <v>35.11954933583938</v>
      </c>
      <c r="O42">
        <v>0</v>
      </c>
      <c r="P42">
        <v>41.026589398742871</v>
      </c>
      <c r="Q42">
        <v>3.7102072625698317</v>
      </c>
      <c r="R42">
        <v>4.1895653526970964</v>
      </c>
      <c r="S42">
        <v>4.4106863813229564</v>
      </c>
      <c r="T42">
        <v>0</v>
      </c>
      <c r="U42">
        <v>41.258174336283183</v>
      </c>
      <c r="V42">
        <v>2.3503657587548643</v>
      </c>
      <c r="W42">
        <v>7.6873620263262863</v>
      </c>
      <c r="X42">
        <v>7.8097685068543905</v>
      </c>
      <c r="Y42">
        <v>0</v>
      </c>
      <c r="Z42">
        <v>3.8569493863636364</v>
      </c>
      <c r="AA42">
        <v>12.46223215949367</v>
      </c>
      <c r="AB42">
        <v>11.685128499022028</v>
      </c>
      <c r="AC42">
        <v>8.5950444102042596</v>
      </c>
      <c r="AD42">
        <v>10.807457967894459</v>
      </c>
      <c r="AE42">
        <v>14.61869546585473</v>
      </c>
      <c r="AF42">
        <v>0</v>
      </c>
      <c r="AG42">
        <v>11.906933676616802</v>
      </c>
      <c r="AH42">
        <v>45.228318137074986</v>
      </c>
      <c r="AI42">
        <v>4.8191916988858567</v>
      </c>
      <c r="AJ42">
        <v>0</v>
      </c>
      <c r="AK42">
        <v>15.234998777093367</v>
      </c>
      <c r="AL42">
        <v>0</v>
      </c>
      <c r="AM42">
        <v>0</v>
      </c>
      <c r="AN42">
        <v>0.99546745303121742</v>
      </c>
      <c r="AO42">
        <v>1.9562175464000005</v>
      </c>
      <c r="AP42">
        <v>3.2199303044739018</v>
      </c>
      <c r="AQ42">
        <v>0</v>
      </c>
      <c r="AR42">
        <v>10.283897172282609</v>
      </c>
      <c r="AS42">
        <v>9.4326700036984956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412.17571724682915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4.8600443026435736</v>
      </c>
      <c r="L43">
        <v>85.218526497795452</v>
      </c>
      <c r="M43">
        <v>27.176502652661679</v>
      </c>
      <c r="N43">
        <v>35.110488835090074</v>
      </c>
      <c r="O43">
        <v>0</v>
      </c>
      <c r="P43">
        <v>41.026589398742871</v>
      </c>
      <c r="Q43">
        <v>3.7102072625698317</v>
      </c>
      <c r="R43">
        <v>4.1895653526970964</v>
      </c>
      <c r="S43">
        <v>4.4106863813229564</v>
      </c>
      <c r="T43">
        <v>0</v>
      </c>
      <c r="U43">
        <v>41.258174336283183</v>
      </c>
      <c r="V43">
        <v>2.3503657587548643</v>
      </c>
      <c r="W43">
        <v>7.6873620263262863</v>
      </c>
      <c r="X43">
        <v>3.859885587254539</v>
      </c>
      <c r="Y43">
        <v>0</v>
      </c>
      <c r="Z43">
        <v>3.8569493863636364</v>
      </c>
      <c r="AA43">
        <v>12.46223215949367</v>
      </c>
      <c r="AB43">
        <v>11.685128499022028</v>
      </c>
      <c r="AC43">
        <v>8.5950444102042596</v>
      </c>
      <c r="AD43">
        <v>10.807457967894459</v>
      </c>
      <c r="AE43">
        <v>14.61869546585473</v>
      </c>
      <c r="AF43">
        <v>0</v>
      </c>
      <c r="AG43">
        <v>11.906933676616802</v>
      </c>
      <c r="AH43">
        <v>45.228318137074986</v>
      </c>
      <c r="AI43">
        <v>4.8191916988858567</v>
      </c>
      <c r="AJ43">
        <v>0</v>
      </c>
      <c r="AK43">
        <v>15.234998777093367</v>
      </c>
      <c r="AL43">
        <v>0</v>
      </c>
      <c r="AM43">
        <v>0</v>
      </c>
      <c r="AN43">
        <v>0.99546745303121742</v>
      </c>
      <c r="AO43">
        <v>2.0431606780000005</v>
      </c>
      <c r="AP43">
        <v>3.2199303044739018</v>
      </c>
      <c r="AQ43">
        <v>0</v>
      </c>
      <c r="AR43">
        <v>12.079498348641305</v>
      </c>
      <c r="AS43">
        <v>9.4326700036984956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427.84407535849112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4.8600443026435736</v>
      </c>
      <c r="L44">
        <v>85.218526497795452</v>
      </c>
      <c r="M44">
        <v>27.176502652661679</v>
      </c>
      <c r="N44">
        <v>35.110488835090074</v>
      </c>
      <c r="O44">
        <v>0</v>
      </c>
      <c r="P44">
        <v>41.026589398742871</v>
      </c>
      <c r="Q44">
        <v>3.7102072625698317</v>
      </c>
      <c r="R44">
        <v>4.1895653526970964</v>
      </c>
      <c r="S44">
        <v>4.4106863813229564</v>
      </c>
      <c r="T44">
        <v>0</v>
      </c>
      <c r="U44">
        <v>41.258174336283183</v>
      </c>
      <c r="V44">
        <v>2.3503657587548643</v>
      </c>
      <c r="W44">
        <v>7.6873620263262863</v>
      </c>
      <c r="X44">
        <v>3.859885587254539</v>
      </c>
      <c r="Y44">
        <v>0</v>
      </c>
      <c r="Z44">
        <v>3.8569493863636364</v>
      </c>
      <c r="AA44">
        <v>12.46223215949367</v>
      </c>
      <c r="AB44">
        <v>11.685128499022028</v>
      </c>
      <c r="AC44">
        <v>8.5950444102042596</v>
      </c>
      <c r="AD44">
        <v>10.807457967894459</v>
      </c>
      <c r="AE44">
        <v>14.61869546585473</v>
      </c>
      <c r="AF44">
        <v>0</v>
      </c>
      <c r="AG44">
        <v>11.906933676616802</v>
      </c>
      <c r="AH44">
        <v>45.228318137074986</v>
      </c>
      <c r="AI44">
        <v>4.8191916988858567</v>
      </c>
      <c r="AJ44">
        <v>0</v>
      </c>
      <c r="AK44">
        <v>15.234998777093367</v>
      </c>
      <c r="AL44">
        <v>0</v>
      </c>
      <c r="AM44">
        <v>0</v>
      </c>
      <c r="AN44">
        <v>0.99546745303121742</v>
      </c>
      <c r="AO44">
        <v>2.0431606780000005</v>
      </c>
      <c r="AP44">
        <v>3.2199303044739018</v>
      </c>
      <c r="AQ44">
        <v>0</v>
      </c>
      <c r="AR44">
        <v>12.079498348641305</v>
      </c>
      <c r="AS44">
        <v>9.4326700036984956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427.84407535849112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4.8600443026435736</v>
      </c>
      <c r="L45">
        <v>85.218526497795452</v>
      </c>
      <c r="M45">
        <v>27.179351685843567</v>
      </c>
      <c r="N45">
        <v>35.115216466492598</v>
      </c>
      <c r="O45">
        <v>0</v>
      </c>
      <c r="P45">
        <v>41.025205572269215</v>
      </c>
      <c r="Q45">
        <v>3.7102072625698317</v>
      </c>
      <c r="R45">
        <v>4.1895653526970964</v>
      </c>
      <c r="S45">
        <v>4.4106863813229564</v>
      </c>
      <c r="T45">
        <v>0</v>
      </c>
      <c r="U45">
        <v>41.258174336283183</v>
      </c>
      <c r="V45">
        <v>2.3503657587548643</v>
      </c>
      <c r="W45">
        <v>7.6873620263262863</v>
      </c>
      <c r="X45">
        <v>3.859885587254539</v>
      </c>
      <c r="Y45">
        <v>0</v>
      </c>
      <c r="Z45">
        <v>3.8569493863636364</v>
      </c>
      <c r="AA45">
        <v>12.46223215949367</v>
      </c>
      <c r="AB45">
        <v>11.685128499022028</v>
      </c>
      <c r="AC45">
        <v>8.5950444102042596</v>
      </c>
      <c r="AD45">
        <v>10.807457967894459</v>
      </c>
      <c r="AE45">
        <v>14.61869546585473</v>
      </c>
      <c r="AF45">
        <v>0</v>
      </c>
      <c r="AG45">
        <v>11.906933676616802</v>
      </c>
      <c r="AH45">
        <v>45.228318137074986</v>
      </c>
      <c r="AI45">
        <v>4.8191916988858567</v>
      </c>
      <c r="AJ45">
        <v>0</v>
      </c>
      <c r="AK45">
        <v>15.234998777093367</v>
      </c>
      <c r="AL45">
        <v>0</v>
      </c>
      <c r="AM45">
        <v>0</v>
      </c>
      <c r="AN45">
        <v>0.99546745303121742</v>
      </c>
      <c r="AO45">
        <v>2.0431606780000005</v>
      </c>
      <c r="AP45">
        <v>3.2199303044739018</v>
      </c>
      <c r="AQ45">
        <v>0</v>
      </c>
      <c r="AR45">
        <v>12.079498348641305</v>
      </c>
      <c r="AS45">
        <v>9.4326700036984956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427.85026819660192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4.8600443026435736</v>
      </c>
      <c r="L46">
        <v>85.218526497795452</v>
      </c>
      <c r="M46">
        <v>27.179351685843567</v>
      </c>
      <c r="N46">
        <v>35.115216466492598</v>
      </c>
      <c r="O46">
        <v>0</v>
      </c>
      <c r="P46">
        <v>41.025205572269215</v>
      </c>
      <c r="Q46">
        <v>3.7102072625698317</v>
      </c>
      <c r="R46">
        <v>4.1895653526970964</v>
      </c>
      <c r="S46">
        <v>4.4106863813229564</v>
      </c>
      <c r="T46">
        <v>0</v>
      </c>
      <c r="U46">
        <v>41.258174336283183</v>
      </c>
      <c r="V46">
        <v>2.3503657587548643</v>
      </c>
      <c r="W46">
        <v>7.6873620263262863</v>
      </c>
      <c r="X46">
        <v>3.859885587254539</v>
      </c>
      <c r="Y46">
        <v>0</v>
      </c>
      <c r="Z46">
        <v>3.8569493863636364</v>
      </c>
      <c r="AA46">
        <v>12.46223215949367</v>
      </c>
      <c r="AB46">
        <v>11.685128499022028</v>
      </c>
      <c r="AC46">
        <v>8.5950444102042596</v>
      </c>
      <c r="AD46">
        <v>10.807457967894459</v>
      </c>
      <c r="AE46">
        <v>14.61869546585473</v>
      </c>
      <c r="AF46">
        <v>0</v>
      </c>
      <c r="AG46">
        <v>11.906933676616802</v>
      </c>
      <c r="AH46">
        <v>45.228318137074986</v>
      </c>
      <c r="AI46">
        <v>4.8191916988858567</v>
      </c>
      <c r="AJ46">
        <v>0</v>
      </c>
      <c r="AK46">
        <v>15.234998777093367</v>
      </c>
      <c r="AL46">
        <v>0</v>
      </c>
      <c r="AM46">
        <v>0</v>
      </c>
      <c r="AN46">
        <v>0.99546745303121742</v>
      </c>
      <c r="AO46">
        <v>2.2605183536000002</v>
      </c>
      <c r="AP46">
        <v>3.2199303044739018</v>
      </c>
      <c r="AQ46">
        <v>0</v>
      </c>
      <c r="AR46">
        <v>12.079498348641305</v>
      </c>
      <c r="AS46">
        <v>9.4326700036984956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428.06762587220192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4.8600443026435736</v>
      </c>
      <c r="L47">
        <v>85.218526497795452</v>
      </c>
      <c r="M47">
        <v>27.179351685843567</v>
      </c>
      <c r="N47">
        <v>35.115216466492598</v>
      </c>
      <c r="O47">
        <v>0</v>
      </c>
      <c r="P47">
        <v>41.026589398742871</v>
      </c>
      <c r="Q47">
        <v>3.7102072625698317</v>
      </c>
      <c r="R47">
        <v>4.1895653526970964</v>
      </c>
      <c r="S47">
        <v>4.4106863813229564</v>
      </c>
      <c r="T47">
        <v>0</v>
      </c>
      <c r="U47">
        <v>41.258174336283183</v>
      </c>
      <c r="V47">
        <v>2.3503657587548643</v>
      </c>
      <c r="W47">
        <v>7.6873620263262863</v>
      </c>
      <c r="X47">
        <v>3.859885587254539</v>
      </c>
      <c r="Y47">
        <v>0</v>
      </c>
      <c r="Z47">
        <v>3.8569493863636364</v>
      </c>
      <c r="AA47">
        <v>12.46223215949367</v>
      </c>
      <c r="AB47">
        <v>11.685128499022028</v>
      </c>
      <c r="AC47">
        <v>8.5950444102042596</v>
      </c>
      <c r="AD47">
        <v>10.807457967894459</v>
      </c>
      <c r="AE47">
        <v>14.61869546585473</v>
      </c>
      <c r="AF47">
        <v>0</v>
      </c>
      <c r="AG47">
        <v>11.906933676616802</v>
      </c>
      <c r="AH47">
        <v>45.228318137074986</v>
      </c>
      <c r="AI47">
        <v>4.8191916988858567</v>
      </c>
      <c r="AJ47">
        <v>0</v>
      </c>
      <c r="AK47">
        <v>15.234998777093367</v>
      </c>
      <c r="AL47">
        <v>0</v>
      </c>
      <c r="AM47">
        <v>0</v>
      </c>
      <c r="AN47">
        <v>0.99546745303121742</v>
      </c>
      <c r="AO47">
        <v>2.2605183536000002</v>
      </c>
      <c r="AP47">
        <v>3.2199303044739018</v>
      </c>
      <c r="AQ47">
        <v>0</v>
      </c>
      <c r="AR47">
        <v>12.079498348641305</v>
      </c>
      <c r="AS47">
        <v>9.4326700036984956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428.06900969867559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4.8600443026435736</v>
      </c>
      <c r="L48">
        <v>85.218526497795452</v>
      </c>
      <c r="M48">
        <v>27.179351685843567</v>
      </c>
      <c r="N48">
        <v>35.115216466492598</v>
      </c>
      <c r="O48">
        <v>0</v>
      </c>
      <c r="P48">
        <v>41.026589398742871</v>
      </c>
      <c r="Q48">
        <v>3.7102072625698317</v>
      </c>
      <c r="R48">
        <v>4.1895653526970964</v>
      </c>
      <c r="S48">
        <v>4.4106863813229564</v>
      </c>
      <c r="T48">
        <v>0</v>
      </c>
      <c r="U48">
        <v>41.258174336283183</v>
      </c>
      <c r="V48">
        <v>2.3503657587548643</v>
      </c>
      <c r="W48">
        <v>7.6873620263262863</v>
      </c>
      <c r="X48">
        <v>3.859885587254539</v>
      </c>
      <c r="Y48">
        <v>0</v>
      </c>
      <c r="Z48">
        <v>3.8569493863636364</v>
      </c>
      <c r="AA48">
        <v>12.46223215949367</v>
      </c>
      <c r="AB48">
        <v>11.685128499022028</v>
      </c>
      <c r="AC48">
        <v>8.5950444102042596</v>
      </c>
      <c r="AD48">
        <v>10.807457967894459</v>
      </c>
      <c r="AE48">
        <v>14.61869546585473</v>
      </c>
      <c r="AF48">
        <v>0</v>
      </c>
      <c r="AG48">
        <v>11.906933676616802</v>
      </c>
      <c r="AH48">
        <v>45.228318137074986</v>
      </c>
      <c r="AI48">
        <v>4.8191916988858567</v>
      </c>
      <c r="AJ48">
        <v>0</v>
      </c>
      <c r="AK48">
        <v>15.234998777093367</v>
      </c>
      <c r="AL48">
        <v>0</v>
      </c>
      <c r="AM48">
        <v>0</v>
      </c>
      <c r="AN48">
        <v>0.99546745303121742</v>
      </c>
      <c r="AO48">
        <v>2.2605183536000002</v>
      </c>
      <c r="AP48">
        <v>3.2199303044739018</v>
      </c>
      <c r="AQ48">
        <v>0</v>
      </c>
      <c r="AR48">
        <v>12.079498348641305</v>
      </c>
      <c r="AS48">
        <v>9.4326700036984956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428.06900969867559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4.8600443026435736</v>
      </c>
      <c r="L49">
        <v>85.218526497795452</v>
      </c>
      <c r="M49">
        <v>27.179351685843567</v>
      </c>
      <c r="N49">
        <v>35.115216466492598</v>
      </c>
      <c r="O49">
        <v>0</v>
      </c>
      <c r="P49">
        <v>41.026589398742871</v>
      </c>
      <c r="Q49">
        <v>3.7102072625698317</v>
      </c>
      <c r="R49">
        <v>4.1895653526970964</v>
      </c>
      <c r="S49">
        <v>4.4106863813229564</v>
      </c>
      <c r="T49">
        <v>0</v>
      </c>
      <c r="U49">
        <v>41.258174336283183</v>
      </c>
      <c r="V49">
        <v>2.3503657587548643</v>
      </c>
      <c r="W49">
        <v>7.6873620263262863</v>
      </c>
      <c r="X49">
        <v>3.859885587254539</v>
      </c>
      <c r="Y49">
        <v>0</v>
      </c>
      <c r="Z49">
        <v>1.9284746931818182</v>
      </c>
      <c r="AA49">
        <v>12.46223215949367</v>
      </c>
      <c r="AB49">
        <v>11.685128499022028</v>
      </c>
      <c r="AC49">
        <v>8.5950444102042596</v>
      </c>
      <c r="AD49">
        <v>10.807457967894459</v>
      </c>
      <c r="AE49">
        <v>14.61869546585473</v>
      </c>
      <c r="AF49">
        <v>0</v>
      </c>
      <c r="AG49">
        <v>11.906933676616802</v>
      </c>
      <c r="AH49">
        <v>45.228318137074986</v>
      </c>
      <c r="AI49">
        <v>4.8191916988858567</v>
      </c>
      <c r="AJ49">
        <v>0</v>
      </c>
      <c r="AK49">
        <v>15.234998777093367</v>
      </c>
      <c r="AL49">
        <v>0</v>
      </c>
      <c r="AM49">
        <v>0</v>
      </c>
      <c r="AN49">
        <v>0.99546745303121742</v>
      </c>
      <c r="AO49">
        <v>2.2605183536000002</v>
      </c>
      <c r="AP49">
        <v>3.2199303044739018</v>
      </c>
      <c r="AQ49">
        <v>0</v>
      </c>
      <c r="AR49">
        <v>12.079498348641305</v>
      </c>
      <c r="AS49">
        <v>9.4326700036984956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426.1405350054938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4.8600443026435736</v>
      </c>
      <c r="L50">
        <v>85.218526497795452</v>
      </c>
      <c r="M50">
        <v>27.198452618316914</v>
      </c>
      <c r="N50">
        <v>35.115216466492598</v>
      </c>
      <c r="O50">
        <v>0</v>
      </c>
      <c r="P50">
        <v>41.026589398742871</v>
      </c>
      <c r="Q50">
        <v>3.7102072625698317</v>
      </c>
      <c r="R50">
        <v>4.1895653526970964</v>
      </c>
      <c r="S50">
        <v>4.4106863813229564</v>
      </c>
      <c r="T50">
        <v>0</v>
      </c>
      <c r="U50">
        <v>41.258174336283183</v>
      </c>
      <c r="V50">
        <v>2.3503657587548643</v>
      </c>
      <c r="W50">
        <v>7.6873620263262863</v>
      </c>
      <c r="X50">
        <v>3.859885587254539</v>
      </c>
      <c r="Y50">
        <v>0</v>
      </c>
      <c r="Z50">
        <v>1.9284746931818182</v>
      </c>
      <c r="AA50">
        <v>12.46223215949367</v>
      </c>
      <c r="AB50">
        <v>11.685128499022028</v>
      </c>
      <c r="AC50">
        <v>8.5950444102042596</v>
      </c>
      <c r="AD50">
        <v>10.807457967894459</v>
      </c>
      <c r="AE50">
        <v>14.61869546585473</v>
      </c>
      <c r="AF50">
        <v>0</v>
      </c>
      <c r="AG50">
        <v>11.906933676616802</v>
      </c>
      <c r="AH50">
        <v>45.228318137074986</v>
      </c>
      <c r="AI50">
        <v>4.8191916988858567</v>
      </c>
      <c r="AJ50">
        <v>0</v>
      </c>
      <c r="AK50">
        <v>15.234998777093367</v>
      </c>
      <c r="AL50">
        <v>0</v>
      </c>
      <c r="AM50">
        <v>0</v>
      </c>
      <c r="AN50">
        <v>0.99546745303121742</v>
      </c>
      <c r="AO50">
        <v>2.2605183536000002</v>
      </c>
      <c r="AP50">
        <v>3.2199303044739018</v>
      </c>
      <c r="AQ50">
        <v>0</v>
      </c>
      <c r="AR50">
        <v>12.079498348641305</v>
      </c>
      <c r="AS50">
        <v>9.4326700036984956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426.1596359379671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4.8599856425406207</v>
      </c>
      <c r="L51">
        <v>85.218526497795452</v>
      </c>
      <c r="M51">
        <v>27.198452618316914</v>
      </c>
      <c r="N51">
        <v>35.110468837028691</v>
      </c>
      <c r="O51">
        <v>0</v>
      </c>
      <c r="P51">
        <v>41.02506221314222</v>
      </c>
      <c r="Q51">
        <v>3.6901706624999999</v>
      </c>
      <c r="R51">
        <v>3.5012250000000003</v>
      </c>
      <c r="S51">
        <v>4.2773506012269937</v>
      </c>
      <c r="T51">
        <v>0</v>
      </c>
      <c r="U51">
        <v>41.258174336283183</v>
      </c>
      <c r="V51">
        <v>2.2987554545454545</v>
      </c>
      <c r="W51">
        <v>7.5496096097560974</v>
      </c>
      <c r="X51">
        <v>3.8594425252449134</v>
      </c>
      <c r="Y51">
        <v>0</v>
      </c>
      <c r="Z51">
        <v>1.9284746931818182</v>
      </c>
      <c r="AA51">
        <v>12.46223215949367</v>
      </c>
      <c r="AB51">
        <v>11.685128499022028</v>
      </c>
      <c r="AC51">
        <v>8.5950444102042596</v>
      </c>
      <c r="AD51">
        <v>10.807457967894459</v>
      </c>
      <c r="AE51">
        <v>14.61869546585473</v>
      </c>
      <c r="AF51">
        <v>0</v>
      </c>
      <c r="AG51">
        <v>11.906933676616802</v>
      </c>
      <c r="AH51">
        <v>45.228318137074986</v>
      </c>
      <c r="AI51">
        <v>4.8191916988858567</v>
      </c>
      <c r="AJ51">
        <v>0</v>
      </c>
      <c r="AK51">
        <v>15.234998777093367</v>
      </c>
      <c r="AL51">
        <v>0</v>
      </c>
      <c r="AM51">
        <v>0</v>
      </c>
      <c r="AN51">
        <v>0.99546745303121742</v>
      </c>
      <c r="AO51">
        <v>2.2605183536000002</v>
      </c>
      <c r="AP51">
        <v>3.2199303044739018</v>
      </c>
      <c r="AQ51">
        <v>0</v>
      </c>
      <c r="AR51">
        <v>12.079498348641305</v>
      </c>
      <c r="AS51">
        <v>9.4326700036984956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425.12178394714749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4.8599856425406207</v>
      </c>
      <c r="L52">
        <v>85.218526497795452</v>
      </c>
      <c r="M52">
        <v>27.198452618316914</v>
      </c>
      <c r="N52">
        <v>35.110468837028691</v>
      </c>
      <c r="O52">
        <v>0</v>
      </c>
      <c r="P52">
        <v>41.02506221314222</v>
      </c>
      <c r="Q52">
        <v>3.6901706624999999</v>
      </c>
      <c r="R52">
        <v>3.5012250000000003</v>
      </c>
      <c r="S52">
        <v>4.2773506012269937</v>
      </c>
      <c r="T52">
        <v>0</v>
      </c>
      <c r="U52">
        <v>41.258174336283183</v>
      </c>
      <c r="V52">
        <v>2.2987554545454545</v>
      </c>
      <c r="W52">
        <v>7.5496096097560974</v>
      </c>
      <c r="X52">
        <v>3.8594425252449134</v>
      </c>
      <c r="Y52">
        <v>0</v>
      </c>
      <c r="Z52">
        <v>1.9284746931818182</v>
      </c>
      <c r="AA52">
        <v>12.46223215949367</v>
      </c>
      <c r="AB52">
        <v>11.685128499022028</v>
      </c>
      <c r="AC52">
        <v>8.5950444102042596</v>
      </c>
      <c r="AD52">
        <v>10.807457967894459</v>
      </c>
      <c r="AE52">
        <v>14.61869546585473</v>
      </c>
      <c r="AF52">
        <v>0</v>
      </c>
      <c r="AG52">
        <v>11.906933676616802</v>
      </c>
      <c r="AH52">
        <v>45.228318137074986</v>
      </c>
      <c r="AI52">
        <v>4.8191916988858567</v>
      </c>
      <c r="AJ52">
        <v>0</v>
      </c>
      <c r="AK52">
        <v>15.234998777093367</v>
      </c>
      <c r="AL52">
        <v>0</v>
      </c>
      <c r="AM52">
        <v>0</v>
      </c>
      <c r="AN52">
        <v>0.99546745303121742</v>
      </c>
      <c r="AO52">
        <v>2.2605183536000002</v>
      </c>
      <c r="AP52">
        <v>3.2199303044739018</v>
      </c>
      <c r="AQ52">
        <v>0</v>
      </c>
      <c r="AR52">
        <v>12.079498348641305</v>
      </c>
      <c r="AS52">
        <v>9.4326700036984956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425.12178394714749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4.8599856425406207</v>
      </c>
      <c r="L53">
        <v>85.218526497795452</v>
      </c>
      <c r="M53">
        <v>27.198452618316914</v>
      </c>
      <c r="N53">
        <v>35.110468837028691</v>
      </c>
      <c r="O53">
        <v>0</v>
      </c>
      <c r="P53">
        <v>41.02506221314222</v>
      </c>
      <c r="Q53">
        <v>3.6901706624999999</v>
      </c>
      <c r="R53">
        <v>3.5012250000000003</v>
      </c>
      <c r="S53">
        <v>4.2773506012269937</v>
      </c>
      <c r="T53">
        <v>0</v>
      </c>
      <c r="U53">
        <v>41.258174336283183</v>
      </c>
      <c r="V53">
        <v>2.2987554545454545</v>
      </c>
      <c r="W53">
        <v>7.5496096097560974</v>
      </c>
      <c r="X53">
        <v>3.8594425252449134</v>
      </c>
      <c r="Y53">
        <v>0</v>
      </c>
      <c r="Z53">
        <v>1.9284746931818182</v>
      </c>
      <c r="AA53">
        <v>12.46223215949367</v>
      </c>
      <c r="AB53">
        <v>11.685128499022028</v>
      </c>
      <c r="AC53">
        <v>8.5950444102042596</v>
      </c>
      <c r="AD53">
        <v>10.807457967894459</v>
      </c>
      <c r="AE53">
        <v>14.61869546585473</v>
      </c>
      <c r="AF53">
        <v>0</v>
      </c>
      <c r="AG53">
        <v>11.906933676616802</v>
      </c>
      <c r="AH53">
        <v>45.228318137074986</v>
      </c>
      <c r="AI53">
        <v>4.8191916988858567</v>
      </c>
      <c r="AJ53">
        <v>0</v>
      </c>
      <c r="AK53">
        <v>15.234998777093367</v>
      </c>
      <c r="AL53">
        <v>0</v>
      </c>
      <c r="AM53">
        <v>0</v>
      </c>
      <c r="AN53">
        <v>0.99546745303121742</v>
      </c>
      <c r="AO53">
        <v>2.2605183536000002</v>
      </c>
      <c r="AP53">
        <v>3.2199303044739018</v>
      </c>
      <c r="AQ53">
        <v>0</v>
      </c>
      <c r="AR53">
        <v>12.079498348641305</v>
      </c>
      <c r="AS53">
        <v>9.4326700036984956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425.12178394714749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4.8599856425406207</v>
      </c>
      <c r="L54">
        <v>85.218526497795452</v>
      </c>
      <c r="M54">
        <v>27.198452618316914</v>
      </c>
      <c r="N54">
        <v>35.110468837028691</v>
      </c>
      <c r="O54">
        <v>0</v>
      </c>
      <c r="P54">
        <v>41.02506221314222</v>
      </c>
      <c r="Q54">
        <v>3.6901706624999999</v>
      </c>
      <c r="R54">
        <v>3.5012250000000003</v>
      </c>
      <c r="S54">
        <v>4.2773506012269937</v>
      </c>
      <c r="T54">
        <v>0</v>
      </c>
      <c r="U54">
        <v>41.258174336283183</v>
      </c>
      <c r="V54">
        <v>2.2987554545454545</v>
      </c>
      <c r="W54">
        <v>7.5496096097560974</v>
      </c>
      <c r="X54">
        <v>3.8594425252449134</v>
      </c>
      <c r="Y54">
        <v>0</v>
      </c>
      <c r="Z54">
        <v>1.9284746931818182</v>
      </c>
      <c r="AA54">
        <v>12.46223215949367</v>
      </c>
      <c r="AB54">
        <v>11.685128499022028</v>
      </c>
      <c r="AC54">
        <v>8.5950444102042596</v>
      </c>
      <c r="AD54">
        <v>10.807457967894459</v>
      </c>
      <c r="AE54">
        <v>14.61869546585473</v>
      </c>
      <c r="AF54">
        <v>0</v>
      </c>
      <c r="AG54">
        <v>11.906933676616802</v>
      </c>
      <c r="AH54">
        <v>45.228318137074986</v>
      </c>
      <c r="AI54">
        <v>4.8191916988858567</v>
      </c>
      <c r="AJ54">
        <v>0</v>
      </c>
      <c r="AK54">
        <v>15.234998777093367</v>
      </c>
      <c r="AL54">
        <v>0</v>
      </c>
      <c r="AM54">
        <v>0</v>
      </c>
      <c r="AN54">
        <v>0.99546745303121742</v>
      </c>
      <c r="AO54">
        <v>2.2605183536000002</v>
      </c>
      <c r="AP54">
        <v>3.2199303044739018</v>
      </c>
      <c r="AQ54">
        <v>0</v>
      </c>
      <c r="AR54">
        <v>12.079498348641305</v>
      </c>
      <c r="AS54">
        <v>9.4326700036984956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425.12178394714749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4.8599856425406207</v>
      </c>
      <c r="L55">
        <v>85.218526497795452</v>
      </c>
      <c r="M55">
        <v>27.198452618316914</v>
      </c>
      <c r="N55">
        <v>35.110468837028691</v>
      </c>
      <c r="O55">
        <v>0</v>
      </c>
      <c r="P55">
        <v>41.020447273727356</v>
      </c>
      <c r="Q55">
        <v>3.6901706624999999</v>
      </c>
      <c r="R55">
        <v>3.5012250000000003</v>
      </c>
      <c r="S55">
        <v>4.2773506012269937</v>
      </c>
      <c r="T55">
        <v>0</v>
      </c>
      <c r="U55">
        <v>41.258174336283183</v>
      </c>
      <c r="V55">
        <v>2.2987554545454545</v>
      </c>
      <c r="W55">
        <v>7.5496096097560974</v>
      </c>
      <c r="X55">
        <v>3.859885587254539</v>
      </c>
      <c r="Y55">
        <v>0</v>
      </c>
      <c r="Z55">
        <v>1.9284746931818182</v>
      </c>
      <c r="AA55">
        <v>12.46223215949367</v>
      </c>
      <c r="AB55">
        <v>11.685128499022028</v>
      </c>
      <c r="AC55">
        <v>8.5950444102042596</v>
      </c>
      <c r="AD55">
        <v>10.807457967894459</v>
      </c>
      <c r="AE55">
        <v>14.61869546585473</v>
      </c>
      <c r="AF55">
        <v>0</v>
      </c>
      <c r="AG55">
        <v>11.906933676616802</v>
      </c>
      <c r="AH55">
        <v>45.228318137074986</v>
      </c>
      <c r="AI55">
        <v>1.0541981281300241</v>
      </c>
      <c r="AJ55">
        <v>0</v>
      </c>
      <c r="AK55">
        <v>15.234998777093367</v>
      </c>
      <c r="AL55">
        <v>0</v>
      </c>
      <c r="AM55">
        <v>0</v>
      </c>
      <c r="AN55">
        <v>0.99546745303121742</v>
      </c>
      <c r="AO55">
        <v>2.0431606780000005</v>
      </c>
      <c r="AP55">
        <v>3.2199303044739018</v>
      </c>
      <c r="AQ55">
        <v>0</v>
      </c>
      <c r="AR55">
        <v>10.283897172282609</v>
      </c>
      <c r="AS55">
        <v>9.4326700036984956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419.33965964702764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4.8599856425406207</v>
      </c>
      <c r="L56">
        <v>85.218526497795452</v>
      </c>
      <c r="M56">
        <v>27.198452618316914</v>
      </c>
      <c r="N56">
        <v>35.110468837028691</v>
      </c>
      <c r="O56">
        <v>0</v>
      </c>
      <c r="P56">
        <v>41.020447273727356</v>
      </c>
      <c r="Q56">
        <v>3.6901706624999999</v>
      </c>
      <c r="R56">
        <v>3.5012250000000003</v>
      </c>
      <c r="S56">
        <v>4.2773506012269937</v>
      </c>
      <c r="T56">
        <v>0</v>
      </c>
      <c r="U56">
        <v>41.258174336283183</v>
      </c>
      <c r="V56">
        <v>2.2987554545454545</v>
      </c>
      <c r="W56">
        <v>7.5496096097560974</v>
      </c>
      <c r="X56">
        <v>3.859885587254539</v>
      </c>
      <c r="Y56">
        <v>0</v>
      </c>
      <c r="Z56">
        <v>1.9284746931818182</v>
      </c>
      <c r="AA56">
        <v>12.46223215949367</v>
      </c>
      <c r="AB56">
        <v>11.685128499022028</v>
      </c>
      <c r="AC56">
        <v>8.5950444102042596</v>
      </c>
      <c r="AD56">
        <v>10.807457967894459</v>
      </c>
      <c r="AE56">
        <v>14.61869546585473</v>
      </c>
      <c r="AF56">
        <v>0</v>
      </c>
      <c r="AG56">
        <v>11.906933676616802</v>
      </c>
      <c r="AH56">
        <v>45.228318137074986</v>
      </c>
      <c r="AI56">
        <v>0</v>
      </c>
      <c r="AJ56">
        <v>0</v>
      </c>
      <c r="AK56">
        <v>15.234998777093367</v>
      </c>
      <c r="AL56">
        <v>0</v>
      </c>
      <c r="AM56">
        <v>0</v>
      </c>
      <c r="AN56">
        <v>0.99546745303121742</v>
      </c>
      <c r="AO56">
        <v>2.0431606780000005</v>
      </c>
      <c r="AP56">
        <v>3.2199303044739018</v>
      </c>
      <c r="AQ56">
        <v>0</v>
      </c>
      <c r="AR56">
        <v>10.283897172282609</v>
      </c>
      <c r="AS56">
        <v>9.4326700036984956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418.28546151889765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4.8599856425406207</v>
      </c>
      <c r="L57">
        <v>85.218526497795452</v>
      </c>
      <c r="M57">
        <v>27.179351685843567</v>
      </c>
      <c r="N57">
        <v>35.110468837028691</v>
      </c>
      <c r="O57">
        <v>0</v>
      </c>
      <c r="P57">
        <v>41.020447273727356</v>
      </c>
      <c r="Q57">
        <v>3.6901706624999999</v>
      </c>
      <c r="R57">
        <v>3.5012250000000003</v>
      </c>
      <c r="S57">
        <v>4.2773506012269937</v>
      </c>
      <c r="T57">
        <v>0</v>
      </c>
      <c r="U57">
        <v>41.258174336283183</v>
      </c>
      <c r="V57">
        <v>2.2987554545454545</v>
      </c>
      <c r="W57">
        <v>7.5496096097560974</v>
      </c>
      <c r="X57">
        <v>3.859885587254539</v>
      </c>
      <c r="Y57">
        <v>0</v>
      </c>
      <c r="Z57">
        <v>1.9284746931818182</v>
      </c>
      <c r="AA57">
        <v>12.46223215949367</v>
      </c>
      <c r="AB57">
        <v>11.685128499022028</v>
      </c>
      <c r="AC57">
        <v>8.5950444102042596</v>
      </c>
      <c r="AD57">
        <v>10.807457967894459</v>
      </c>
      <c r="AE57">
        <v>14.61869546585473</v>
      </c>
      <c r="AF57">
        <v>0</v>
      </c>
      <c r="AG57">
        <v>11.906933676616802</v>
      </c>
      <c r="AH57">
        <v>45.228318137074986</v>
      </c>
      <c r="AI57">
        <v>0</v>
      </c>
      <c r="AJ57">
        <v>0</v>
      </c>
      <c r="AK57">
        <v>15.234998777093367</v>
      </c>
      <c r="AL57">
        <v>0</v>
      </c>
      <c r="AM57">
        <v>0</v>
      </c>
      <c r="AN57">
        <v>0.99546745303121742</v>
      </c>
      <c r="AO57">
        <v>2.0431606780000005</v>
      </c>
      <c r="AP57">
        <v>3.2199303044739018</v>
      </c>
      <c r="AQ57">
        <v>0</v>
      </c>
      <c r="AR57">
        <v>10.283897172282609</v>
      </c>
      <c r="AS57">
        <v>9.4326700036984956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418.2663605864243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4.8599856425406207</v>
      </c>
      <c r="L58">
        <v>85.218526497795452</v>
      </c>
      <c r="M58">
        <v>27.179351685843567</v>
      </c>
      <c r="N58">
        <v>35.110468837028691</v>
      </c>
      <c r="O58">
        <v>0</v>
      </c>
      <c r="P58">
        <v>41.020447273727356</v>
      </c>
      <c r="Q58">
        <v>3.6901706624999999</v>
      </c>
      <c r="R58">
        <v>3.5012250000000003</v>
      </c>
      <c r="S58">
        <v>4.2773506012269937</v>
      </c>
      <c r="T58">
        <v>0</v>
      </c>
      <c r="U58">
        <v>41.258174336283183</v>
      </c>
      <c r="V58">
        <v>2.2987554545454545</v>
      </c>
      <c r="W58">
        <v>7.5496096097560974</v>
      </c>
      <c r="X58">
        <v>3.859885587254539</v>
      </c>
      <c r="Y58">
        <v>0</v>
      </c>
      <c r="Z58">
        <v>1.9284746931818182</v>
      </c>
      <c r="AA58">
        <v>12.46223215949367</v>
      </c>
      <c r="AB58">
        <v>11.685128499022028</v>
      </c>
      <c r="AC58">
        <v>8.5950444102042596</v>
      </c>
      <c r="AD58">
        <v>10.807457967894459</v>
      </c>
      <c r="AE58">
        <v>14.61869546585473</v>
      </c>
      <c r="AF58">
        <v>0</v>
      </c>
      <c r="AG58">
        <v>11.906933676616802</v>
      </c>
      <c r="AH58">
        <v>45.228318137074986</v>
      </c>
      <c r="AI58">
        <v>0</v>
      </c>
      <c r="AJ58">
        <v>0</v>
      </c>
      <c r="AK58">
        <v>15.234998777093367</v>
      </c>
      <c r="AL58">
        <v>0</v>
      </c>
      <c r="AM58">
        <v>0</v>
      </c>
      <c r="AN58">
        <v>0.99546745303121742</v>
      </c>
      <c r="AO58">
        <v>2.0431606780000005</v>
      </c>
      <c r="AP58">
        <v>3.2199303044739018</v>
      </c>
      <c r="AQ58">
        <v>0</v>
      </c>
      <c r="AR58">
        <v>10.283897172282609</v>
      </c>
      <c r="AS58">
        <v>9.4326700036984956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418.2663605864243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4.8599856425406207</v>
      </c>
      <c r="L59">
        <v>85.218526497795452</v>
      </c>
      <c r="M59">
        <v>27.179351685843567</v>
      </c>
      <c r="N59">
        <v>35.110468837028691</v>
      </c>
      <c r="O59">
        <v>0</v>
      </c>
      <c r="P59">
        <v>41.020447273727356</v>
      </c>
      <c r="Q59">
        <v>3.6901706624999999</v>
      </c>
      <c r="R59">
        <v>3.5012250000000003</v>
      </c>
      <c r="S59">
        <v>4.2773506012269937</v>
      </c>
      <c r="T59">
        <v>0</v>
      </c>
      <c r="U59">
        <v>41.258174336283183</v>
      </c>
      <c r="V59">
        <v>2.2987554545454545</v>
      </c>
      <c r="W59">
        <v>7.5496096097560974</v>
      </c>
      <c r="X59">
        <v>3.859885587254539</v>
      </c>
      <c r="Y59">
        <v>0</v>
      </c>
      <c r="Z59">
        <v>1.9284746931818182</v>
      </c>
      <c r="AA59">
        <v>12.46223215949367</v>
      </c>
      <c r="AB59">
        <v>11.685128499022028</v>
      </c>
      <c r="AC59">
        <v>8.5950444102042596</v>
      </c>
      <c r="AD59">
        <v>10.807457967894459</v>
      </c>
      <c r="AE59">
        <v>14.61869546585473</v>
      </c>
      <c r="AF59">
        <v>0</v>
      </c>
      <c r="AG59">
        <v>11.906933676616802</v>
      </c>
      <c r="AH59">
        <v>45.228318137074986</v>
      </c>
      <c r="AI59">
        <v>0</v>
      </c>
      <c r="AJ59">
        <v>0</v>
      </c>
      <c r="AK59">
        <v>15.234998777093367</v>
      </c>
      <c r="AL59">
        <v>0</v>
      </c>
      <c r="AM59">
        <v>0</v>
      </c>
      <c r="AN59">
        <v>0.99546745303121742</v>
      </c>
      <c r="AO59">
        <v>2.0431606780000005</v>
      </c>
      <c r="AP59">
        <v>3.2199303044739018</v>
      </c>
      <c r="AQ59">
        <v>0</v>
      </c>
      <c r="AR59">
        <v>10.283897172282609</v>
      </c>
      <c r="AS59">
        <v>9.4326700036984956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418.2663605864243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4.8599856425406207</v>
      </c>
      <c r="L60">
        <v>85.218526497795452</v>
      </c>
      <c r="M60">
        <v>27.179351685843567</v>
      </c>
      <c r="N60">
        <v>35.110468837028691</v>
      </c>
      <c r="O60">
        <v>0</v>
      </c>
      <c r="P60">
        <v>41.020447273727356</v>
      </c>
      <c r="Q60">
        <v>3.6901706624999999</v>
      </c>
      <c r="R60">
        <v>3.5012250000000003</v>
      </c>
      <c r="S60">
        <v>4.2773506012269937</v>
      </c>
      <c r="T60">
        <v>0</v>
      </c>
      <c r="U60">
        <v>41.258174336283183</v>
      </c>
      <c r="V60">
        <v>2.2987554545454545</v>
      </c>
      <c r="W60">
        <v>7.5496096097560974</v>
      </c>
      <c r="X60">
        <v>3.859885587254539</v>
      </c>
      <c r="Y60">
        <v>0</v>
      </c>
      <c r="Z60">
        <v>1.9284746931818182</v>
      </c>
      <c r="AA60">
        <v>12.46223215949367</v>
      </c>
      <c r="AB60">
        <v>11.685128499022028</v>
      </c>
      <c r="AC60">
        <v>8.5950444102042596</v>
      </c>
      <c r="AD60">
        <v>10.807457967894459</v>
      </c>
      <c r="AE60">
        <v>14.61869546585473</v>
      </c>
      <c r="AF60">
        <v>0</v>
      </c>
      <c r="AG60">
        <v>11.906933676616802</v>
      </c>
      <c r="AH60">
        <v>45.228318137074986</v>
      </c>
      <c r="AI60">
        <v>0</v>
      </c>
      <c r="AJ60">
        <v>0</v>
      </c>
      <c r="AK60">
        <v>15.234998777093367</v>
      </c>
      <c r="AL60">
        <v>0</v>
      </c>
      <c r="AM60">
        <v>0</v>
      </c>
      <c r="AN60">
        <v>0.99546745303121742</v>
      </c>
      <c r="AO60">
        <v>2.0431606780000005</v>
      </c>
      <c r="AP60">
        <v>3.2199303044739018</v>
      </c>
      <c r="AQ60">
        <v>0</v>
      </c>
      <c r="AR60">
        <v>10.283897172282609</v>
      </c>
      <c r="AS60">
        <v>9.4326700036984956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418.2663605864243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4.8599856425406207</v>
      </c>
      <c r="L61">
        <v>85.218526497795452</v>
      </c>
      <c r="M61">
        <v>26.925593490174311</v>
      </c>
      <c r="N61">
        <v>35.111175408499562</v>
      </c>
      <c r="O61">
        <v>0</v>
      </c>
      <c r="P61">
        <v>41.02506221314222</v>
      </c>
      <c r="Q61">
        <v>3.6901706624999999</v>
      </c>
      <c r="R61">
        <v>3.5012250000000003</v>
      </c>
      <c r="S61">
        <v>4.2773506012269937</v>
      </c>
      <c r="T61">
        <v>0</v>
      </c>
      <c r="U61">
        <v>41.258174336283183</v>
      </c>
      <c r="V61">
        <v>2.2987554545454545</v>
      </c>
      <c r="W61">
        <v>7.5496096097560974</v>
      </c>
      <c r="X61">
        <v>3.859885587254539</v>
      </c>
      <c r="Y61">
        <v>0</v>
      </c>
      <c r="Z61">
        <v>1.9284746931818182</v>
      </c>
      <c r="AA61">
        <v>12.46223215949367</v>
      </c>
      <c r="AB61">
        <v>11.685128499022028</v>
      </c>
      <c r="AC61">
        <v>8.5950444102042596</v>
      </c>
      <c r="AD61">
        <v>10.807457967894459</v>
      </c>
      <c r="AE61">
        <v>14.61869546585473</v>
      </c>
      <c r="AF61">
        <v>0</v>
      </c>
      <c r="AG61">
        <v>11.906933676616802</v>
      </c>
      <c r="AH61">
        <v>45.228318137074986</v>
      </c>
      <c r="AI61">
        <v>0</v>
      </c>
      <c r="AJ61">
        <v>0</v>
      </c>
      <c r="AK61">
        <v>15.234998777093367</v>
      </c>
      <c r="AL61">
        <v>0</v>
      </c>
      <c r="AM61">
        <v>0</v>
      </c>
      <c r="AN61">
        <v>0.99546745303121742</v>
      </c>
      <c r="AO61">
        <v>1.8258033092000006</v>
      </c>
      <c r="AP61">
        <v>3.2199303044739018</v>
      </c>
      <c r="AQ61">
        <v>0</v>
      </c>
      <c r="AR61">
        <v>10.283897172282609</v>
      </c>
      <c r="AS61">
        <v>9.4326700036984956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417.80056653284078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4.8599856425406207</v>
      </c>
      <c r="L62">
        <v>85.218526497795452</v>
      </c>
      <c r="M62">
        <v>27.176502652661679</v>
      </c>
      <c r="N62">
        <v>35.111175408499562</v>
      </c>
      <c r="O62">
        <v>0</v>
      </c>
      <c r="P62">
        <v>41.02506221314222</v>
      </c>
      <c r="Q62">
        <v>3.6901706624999999</v>
      </c>
      <c r="R62">
        <v>3.5012250000000003</v>
      </c>
      <c r="S62">
        <v>4.2773506012269937</v>
      </c>
      <c r="T62">
        <v>0</v>
      </c>
      <c r="U62">
        <v>41.258174336283183</v>
      </c>
      <c r="V62">
        <v>2.2987554545454545</v>
      </c>
      <c r="W62">
        <v>9.2369101702127647</v>
      </c>
      <c r="X62">
        <v>3.8602358831412489</v>
      </c>
      <c r="Y62">
        <v>0</v>
      </c>
      <c r="Z62">
        <v>1.9284746931818182</v>
      </c>
      <c r="AA62">
        <v>12.46223215949367</v>
      </c>
      <c r="AB62">
        <v>11.685128499022028</v>
      </c>
      <c r="AC62">
        <v>8.5950444102042596</v>
      </c>
      <c r="AD62">
        <v>10.807457967894459</v>
      </c>
      <c r="AE62">
        <v>14.61869546585473</v>
      </c>
      <c r="AF62">
        <v>0</v>
      </c>
      <c r="AG62">
        <v>11.906933676616802</v>
      </c>
      <c r="AH62">
        <v>45.228318137074986</v>
      </c>
      <c r="AI62">
        <v>0</v>
      </c>
      <c r="AJ62">
        <v>0</v>
      </c>
      <c r="AK62">
        <v>15.234998777093367</v>
      </c>
      <c r="AL62">
        <v>0</v>
      </c>
      <c r="AM62">
        <v>0</v>
      </c>
      <c r="AN62">
        <v>0.99546745303121742</v>
      </c>
      <c r="AO62">
        <v>1.3041451332000003</v>
      </c>
      <c r="AP62">
        <v>3.2199303044739018</v>
      </c>
      <c r="AQ62">
        <v>0</v>
      </c>
      <c r="AR62">
        <v>10.283897172282609</v>
      </c>
      <c r="AS62">
        <v>9.4326700036984956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419.21746837567156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4.8999855243722301</v>
      </c>
      <c r="L63">
        <v>85.218526497795452</v>
      </c>
      <c r="M63">
        <v>28.2</v>
      </c>
      <c r="N63">
        <v>35.491617399511107</v>
      </c>
      <c r="O63">
        <v>0</v>
      </c>
      <c r="P63">
        <v>41.026589398742871</v>
      </c>
      <c r="Q63">
        <v>3.5605504464431723</v>
      </c>
      <c r="R63">
        <v>3.3706864335126823</v>
      </c>
      <c r="S63">
        <v>4.2510586363636369</v>
      </c>
      <c r="T63">
        <v>0</v>
      </c>
      <c r="U63">
        <v>41.258174336283183</v>
      </c>
      <c r="V63">
        <v>1.9278</v>
      </c>
      <c r="W63">
        <v>6.8896437365853656</v>
      </c>
      <c r="X63">
        <v>3.8600472968015058</v>
      </c>
      <c r="Y63">
        <v>0</v>
      </c>
      <c r="Z63">
        <v>1.9284746931818182</v>
      </c>
      <c r="AA63">
        <v>12.46223215949367</v>
      </c>
      <c r="AB63">
        <v>11.685128499022028</v>
      </c>
      <c r="AC63">
        <v>8.5950444102042596</v>
      </c>
      <c r="AD63">
        <v>10.807457967894459</v>
      </c>
      <c r="AE63">
        <v>14.61869546585473</v>
      </c>
      <c r="AF63">
        <v>0</v>
      </c>
      <c r="AG63">
        <v>11.906933676616802</v>
      </c>
      <c r="AH63">
        <v>45.228318137074986</v>
      </c>
      <c r="AI63">
        <v>0</v>
      </c>
      <c r="AJ63">
        <v>0</v>
      </c>
      <c r="AK63">
        <v>15.234998777093367</v>
      </c>
      <c r="AL63">
        <v>0</v>
      </c>
      <c r="AM63">
        <v>0</v>
      </c>
      <c r="AN63">
        <v>0.99546745303121742</v>
      </c>
      <c r="AO63">
        <v>1.3041451332000003</v>
      </c>
      <c r="AP63">
        <v>2.2728918893951944</v>
      </c>
      <c r="AQ63">
        <v>0</v>
      </c>
      <c r="AR63">
        <v>10.283897172282609</v>
      </c>
      <c r="AS63">
        <v>9.4326700036984956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416.7110351444548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4.8999855243722301</v>
      </c>
      <c r="L64">
        <v>85.218526497795452</v>
      </c>
      <c r="M64">
        <v>27.18206337744213</v>
      </c>
      <c r="N64">
        <v>35.118524816668454</v>
      </c>
      <c r="O64">
        <v>0</v>
      </c>
      <c r="P64">
        <v>41.026589398742871</v>
      </c>
      <c r="Q64">
        <v>3.5605504464431723</v>
      </c>
      <c r="R64">
        <v>3.3706864335126823</v>
      </c>
      <c r="S64">
        <v>4.2510586363636369</v>
      </c>
      <c r="T64">
        <v>0</v>
      </c>
      <c r="U64">
        <v>41.258174336283183</v>
      </c>
      <c r="V64">
        <v>1.9278</v>
      </c>
      <c r="W64">
        <v>6.8896437365853656</v>
      </c>
      <c r="X64">
        <v>3.8600472968015058</v>
      </c>
      <c r="Y64">
        <v>0</v>
      </c>
      <c r="Z64">
        <v>1.9284746931818182</v>
      </c>
      <c r="AA64">
        <v>12.46223215949367</v>
      </c>
      <c r="AB64">
        <v>11.685128499022028</v>
      </c>
      <c r="AC64">
        <v>8.5950444102042596</v>
      </c>
      <c r="AD64">
        <v>10.807457967894459</v>
      </c>
      <c r="AE64">
        <v>14.61869546585473</v>
      </c>
      <c r="AF64">
        <v>0</v>
      </c>
      <c r="AG64">
        <v>11.906933676616802</v>
      </c>
      <c r="AH64">
        <v>45.228318137074986</v>
      </c>
      <c r="AI64">
        <v>0</v>
      </c>
      <c r="AJ64">
        <v>0</v>
      </c>
      <c r="AK64">
        <v>15.234998777093367</v>
      </c>
      <c r="AL64">
        <v>0</v>
      </c>
      <c r="AM64">
        <v>0</v>
      </c>
      <c r="AN64">
        <v>0.99546745303121742</v>
      </c>
      <c r="AO64">
        <v>1.3041451332000003</v>
      </c>
      <c r="AP64">
        <v>2.2728918893951944</v>
      </c>
      <c r="AQ64">
        <v>0</v>
      </c>
      <c r="AR64">
        <v>10.283897172282609</v>
      </c>
      <c r="AS64">
        <v>9.4326700036984956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415.32000593905428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4.8999855243722301</v>
      </c>
      <c r="L65">
        <v>85.218526497795452</v>
      </c>
      <c r="M65">
        <v>27.18206337744213</v>
      </c>
      <c r="N65">
        <v>31.321176412683215</v>
      </c>
      <c r="O65">
        <v>0</v>
      </c>
      <c r="P65">
        <v>41.019995357477768</v>
      </c>
      <c r="Q65">
        <v>3.5605504464431723</v>
      </c>
      <c r="R65">
        <v>3.3706864335126823</v>
      </c>
      <c r="S65">
        <v>4.2510586363636369</v>
      </c>
      <c r="T65">
        <v>0</v>
      </c>
      <c r="U65">
        <v>41.258174336283183</v>
      </c>
      <c r="V65">
        <v>1.9278</v>
      </c>
      <c r="W65">
        <v>6.8896437365853656</v>
      </c>
      <c r="X65">
        <v>3.8600472968015058</v>
      </c>
      <c r="Y65">
        <v>0</v>
      </c>
      <c r="Z65">
        <v>1.9284746931818182</v>
      </c>
      <c r="AA65">
        <v>12.46223215949367</v>
      </c>
      <c r="AB65">
        <v>11.685128499022028</v>
      </c>
      <c r="AC65">
        <v>8.5950444102042596</v>
      </c>
      <c r="AD65">
        <v>10.807457967894459</v>
      </c>
      <c r="AE65">
        <v>14.61869546585473</v>
      </c>
      <c r="AF65">
        <v>0</v>
      </c>
      <c r="AG65">
        <v>11.906933676616802</v>
      </c>
      <c r="AH65">
        <v>45.228318137074986</v>
      </c>
      <c r="AI65">
        <v>0</v>
      </c>
      <c r="AJ65">
        <v>0</v>
      </c>
      <c r="AK65">
        <v>15.234998777093367</v>
      </c>
      <c r="AL65">
        <v>0</v>
      </c>
      <c r="AM65">
        <v>0</v>
      </c>
      <c r="AN65">
        <v>0.99546745303121742</v>
      </c>
      <c r="AO65">
        <v>1.3041451332000003</v>
      </c>
      <c r="AP65">
        <v>2.2728918893951944</v>
      </c>
      <c r="AQ65">
        <v>0</v>
      </c>
      <c r="AR65">
        <v>10.283897172282609</v>
      </c>
      <c r="AS65">
        <v>9.4326700036984956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411.51606349380393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4.8999855243722301</v>
      </c>
      <c r="L66">
        <v>85.218526497795452</v>
      </c>
      <c r="M66">
        <v>27.18206337744213</v>
      </c>
      <c r="N66">
        <v>34.852729856663224</v>
      </c>
      <c r="O66">
        <v>0</v>
      </c>
      <c r="P66">
        <v>41.019995357477768</v>
      </c>
      <c r="Q66">
        <v>3.5605504464431723</v>
      </c>
      <c r="R66">
        <v>3.3706864335126823</v>
      </c>
      <c r="S66">
        <v>4.2510586363636369</v>
      </c>
      <c r="T66">
        <v>0</v>
      </c>
      <c r="U66">
        <v>41.258174336283183</v>
      </c>
      <c r="V66">
        <v>1.9278</v>
      </c>
      <c r="W66">
        <v>6.8896437365853656</v>
      </c>
      <c r="X66">
        <v>3.8600472968015058</v>
      </c>
      <c r="Y66">
        <v>0</v>
      </c>
      <c r="Z66">
        <v>1.9284746931818182</v>
      </c>
      <c r="AA66">
        <v>12.46223215949367</v>
      </c>
      <c r="AB66">
        <v>11.685128499022028</v>
      </c>
      <c r="AC66">
        <v>8.5950444102042596</v>
      </c>
      <c r="AD66">
        <v>10.807457967894459</v>
      </c>
      <c r="AE66">
        <v>14.61869546585473</v>
      </c>
      <c r="AF66">
        <v>0</v>
      </c>
      <c r="AG66">
        <v>11.906933676616802</v>
      </c>
      <c r="AH66">
        <v>45.228318137074986</v>
      </c>
      <c r="AI66">
        <v>0</v>
      </c>
      <c r="AJ66">
        <v>0</v>
      </c>
      <c r="AK66">
        <v>15.234998777093367</v>
      </c>
      <c r="AL66">
        <v>0</v>
      </c>
      <c r="AM66">
        <v>0</v>
      </c>
      <c r="AN66">
        <v>0.99546745303121742</v>
      </c>
      <c r="AO66">
        <v>1.3041451332000003</v>
      </c>
      <c r="AP66">
        <v>2.2728918893951944</v>
      </c>
      <c r="AQ66">
        <v>0</v>
      </c>
      <c r="AR66">
        <v>10.283897172282609</v>
      </c>
      <c r="AS66">
        <v>9.4326700036984956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415.04761693778391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4.8999855243722301</v>
      </c>
      <c r="L67">
        <v>85.218526497795452</v>
      </c>
      <c r="M67">
        <v>27.176502652661679</v>
      </c>
      <c r="N67">
        <v>35.11954933583938</v>
      </c>
      <c r="O67">
        <v>0</v>
      </c>
      <c r="P67">
        <v>41.026589398742871</v>
      </c>
      <c r="Q67">
        <v>3.5605504464431723</v>
      </c>
      <c r="R67">
        <v>3.3706864335126823</v>
      </c>
      <c r="S67">
        <v>4.2510586363636369</v>
      </c>
      <c r="T67">
        <v>0</v>
      </c>
      <c r="U67">
        <v>41.258174336283183</v>
      </c>
      <c r="V67">
        <v>1.9278</v>
      </c>
      <c r="W67">
        <v>6.7475061068702296</v>
      </c>
      <c r="X67">
        <v>3.8600472968015058</v>
      </c>
      <c r="Y67">
        <v>0</v>
      </c>
      <c r="Z67">
        <v>1.9284746931818182</v>
      </c>
      <c r="AA67">
        <v>12.46223215949367</v>
      </c>
      <c r="AB67">
        <v>11.685128499022028</v>
      </c>
      <c r="AC67">
        <v>8.5950444102042596</v>
      </c>
      <c r="AD67">
        <v>10.807457967894459</v>
      </c>
      <c r="AE67">
        <v>14.61869546585473</v>
      </c>
      <c r="AF67">
        <v>0</v>
      </c>
      <c r="AG67">
        <v>11.906933676616802</v>
      </c>
      <c r="AH67">
        <v>45.228318137074986</v>
      </c>
      <c r="AI67">
        <v>4.1414927742279675</v>
      </c>
      <c r="AJ67">
        <v>0</v>
      </c>
      <c r="AK67">
        <v>15.234998777093367</v>
      </c>
      <c r="AL67">
        <v>0</v>
      </c>
      <c r="AM67">
        <v>0</v>
      </c>
      <c r="AN67">
        <v>0.99546745303121742</v>
      </c>
      <c r="AO67">
        <v>1.3041451332000003</v>
      </c>
      <c r="AP67">
        <v>2.2728918893951944</v>
      </c>
      <c r="AQ67">
        <v>0</v>
      </c>
      <c r="AR67">
        <v>10.283897172282609</v>
      </c>
      <c r="AS67">
        <v>9.4326700036984956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419.31482487795762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4.8999855243722301</v>
      </c>
      <c r="L68">
        <v>85.218526497795452</v>
      </c>
      <c r="M68">
        <v>27.176502652661679</v>
      </c>
      <c r="N68">
        <v>35.11954933583938</v>
      </c>
      <c r="O68">
        <v>0</v>
      </c>
      <c r="P68">
        <v>41.026589398742871</v>
      </c>
      <c r="Q68">
        <v>3.5605504464431723</v>
      </c>
      <c r="R68">
        <v>3.3706864335126823</v>
      </c>
      <c r="S68">
        <v>4.2510586363636369</v>
      </c>
      <c r="T68">
        <v>0</v>
      </c>
      <c r="U68">
        <v>41.258174336283183</v>
      </c>
      <c r="V68">
        <v>1.9278</v>
      </c>
      <c r="W68">
        <v>6.7475061068702296</v>
      </c>
      <c r="X68">
        <v>3.8600472968015058</v>
      </c>
      <c r="Y68">
        <v>0</v>
      </c>
      <c r="Z68">
        <v>1.9284746931818182</v>
      </c>
      <c r="AA68">
        <v>12.46223215949367</v>
      </c>
      <c r="AB68">
        <v>11.685128499022028</v>
      </c>
      <c r="AC68">
        <v>8.5950444102042596</v>
      </c>
      <c r="AD68">
        <v>10.807457967894459</v>
      </c>
      <c r="AE68">
        <v>14.61869546585473</v>
      </c>
      <c r="AF68">
        <v>0</v>
      </c>
      <c r="AG68">
        <v>11.906933676616802</v>
      </c>
      <c r="AH68">
        <v>45.228318137074986</v>
      </c>
      <c r="AI68">
        <v>4.1414927742279675</v>
      </c>
      <c r="AJ68">
        <v>0</v>
      </c>
      <c r="AK68">
        <v>15.234998777093367</v>
      </c>
      <c r="AL68">
        <v>0</v>
      </c>
      <c r="AM68">
        <v>0</v>
      </c>
      <c r="AN68">
        <v>0.99546745303121742</v>
      </c>
      <c r="AO68">
        <v>1.3041451332000003</v>
      </c>
      <c r="AP68">
        <v>2.2728918893951944</v>
      </c>
      <c r="AQ68">
        <v>0</v>
      </c>
      <c r="AR68">
        <v>10.283897172282609</v>
      </c>
      <c r="AS68">
        <v>9.4326700036984956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419.31482487795762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4.8999855243722301</v>
      </c>
      <c r="L69">
        <v>85.218526497795452</v>
      </c>
      <c r="M69">
        <v>27.176502652661679</v>
      </c>
      <c r="N69">
        <v>35.11954933583938</v>
      </c>
      <c r="O69">
        <v>0</v>
      </c>
      <c r="P69">
        <v>41.026589398742871</v>
      </c>
      <c r="Q69">
        <v>3.5605504464431723</v>
      </c>
      <c r="R69">
        <v>3.3706864335126823</v>
      </c>
      <c r="S69">
        <v>4.2510586363636369</v>
      </c>
      <c r="T69">
        <v>0</v>
      </c>
      <c r="U69">
        <v>41.258174336283183</v>
      </c>
      <c r="V69">
        <v>1.9278</v>
      </c>
      <c r="W69">
        <v>6.7475061068702296</v>
      </c>
      <c r="X69">
        <v>3.8600472968015058</v>
      </c>
      <c r="Y69">
        <v>0</v>
      </c>
      <c r="Z69">
        <v>1.9284746931818182</v>
      </c>
      <c r="AA69">
        <v>12.46223215949367</v>
      </c>
      <c r="AB69">
        <v>11.685128499022028</v>
      </c>
      <c r="AC69">
        <v>8.5950444102042596</v>
      </c>
      <c r="AD69">
        <v>10.807457967894459</v>
      </c>
      <c r="AE69">
        <v>14.61869546585473</v>
      </c>
      <c r="AF69">
        <v>0</v>
      </c>
      <c r="AG69">
        <v>11.906933676616802</v>
      </c>
      <c r="AH69">
        <v>45.228318137074986</v>
      </c>
      <c r="AI69">
        <v>4.1414927742279675</v>
      </c>
      <c r="AJ69">
        <v>0</v>
      </c>
      <c r="AK69">
        <v>15.234998777093367</v>
      </c>
      <c r="AL69">
        <v>0</v>
      </c>
      <c r="AM69">
        <v>0</v>
      </c>
      <c r="AN69">
        <v>0.99546745303121742</v>
      </c>
      <c r="AO69">
        <v>1.3041451332000003</v>
      </c>
      <c r="AP69">
        <v>2.2728918893951944</v>
      </c>
      <c r="AQ69">
        <v>0</v>
      </c>
      <c r="AR69">
        <v>10.283897172282609</v>
      </c>
      <c r="AS69">
        <v>9.4326700036984956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419.31482487795762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4.8999855243722301</v>
      </c>
      <c r="L70">
        <v>85.218526497795452</v>
      </c>
      <c r="M70">
        <v>27.176502652661679</v>
      </c>
      <c r="N70">
        <v>35.11954933583938</v>
      </c>
      <c r="O70">
        <v>0</v>
      </c>
      <c r="P70">
        <v>41.026589398742871</v>
      </c>
      <c r="Q70">
        <v>3.5605504464431723</v>
      </c>
      <c r="R70">
        <v>3.3706864335126823</v>
      </c>
      <c r="S70">
        <v>4.2510586363636369</v>
      </c>
      <c r="T70">
        <v>0</v>
      </c>
      <c r="U70">
        <v>41.258174336283183</v>
      </c>
      <c r="V70">
        <v>1.9278</v>
      </c>
      <c r="W70">
        <v>6.7475061068702296</v>
      </c>
      <c r="X70">
        <v>3.8600472968015058</v>
      </c>
      <c r="Y70">
        <v>0</v>
      </c>
      <c r="Z70">
        <v>1.9284746931818182</v>
      </c>
      <c r="AA70">
        <v>12.46223215949367</v>
      </c>
      <c r="AB70">
        <v>11.685128499022028</v>
      </c>
      <c r="AC70">
        <v>8.5950444102042596</v>
      </c>
      <c r="AD70">
        <v>10.807457967894459</v>
      </c>
      <c r="AE70">
        <v>14.61869546585473</v>
      </c>
      <c r="AF70">
        <v>0</v>
      </c>
      <c r="AG70">
        <v>11.906933676616802</v>
      </c>
      <c r="AH70">
        <v>45.228318137074986</v>
      </c>
      <c r="AI70">
        <v>4.1414927742279675</v>
      </c>
      <c r="AJ70">
        <v>0</v>
      </c>
      <c r="AK70">
        <v>15.234998777093367</v>
      </c>
      <c r="AL70">
        <v>0</v>
      </c>
      <c r="AM70">
        <v>0</v>
      </c>
      <c r="AN70">
        <v>0.99546745303121742</v>
      </c>
      <c r="AO70">
        <v>1.3041451332000003</v>
      </c>
      <c r="AP70">
        <v>2.2728918893951944</v>
      </c>
      <c r="AQ70">
        <v>0</v>
      </c>
      <c r="AR70">
        <v>10.283897172282609</v>
      </c>
      <c r="AS70">
        <v>9.4326700036984956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419.31482487795762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4.8999855243722301</v>
      </c>
      <c r="L71">
        <v>85.218526497795452</v>
      </c>
      <c r="M71">
        <v>27.176502652661679</v>
      </c>
      <c r="N71">
        <v>35.11954933583938</v>
      </c>
      <c r="O71">
        <v>0</v>
      </c>
      <c r="P71">
        <v>41.026589398742871</v>
      </c>
      <c r="Q71">
        <v>3.5605504464431723</v>
      </c>
      <c r="R71">
        <v>3.3706864335126823</v>
      </c>
      <c r="S71">
        <v>4.2510586363636369</v>
      </c>
      <c r="T71">
        <v>0</v>
      </c>
      <c r="U71">
        <v>41.258174336283183</v>
      </c>
      <c r="V71">
        <v>1.7291296260453999</v>
      </c>
      <c r="W71">
        <v>6.7506116589943348</v>
      </c>
      <c r="X71">
        <v>3.3309700147277845</v>
      </c>
      <c r="Y71">
        <v>0</v>
      </c>
      <c r="Z71">
        <v>1.9284746931818182</v>
      </c>
      <c r="AA71">
        <v>12.46223215949367</v>
      </c>
      <c r="AB71">
        <v>11.685128499022028</v>
      </c>
      <c r="AC71">
        <v>8.5950444102042596</v>
      </c>
      <c r="AD71">
        <v>10.807457967894459</v>
      </c>
      <c r="AE71">
        <v>14.61869546585473</v>
      </c>
      <c r="AF71">
        <v>0</v>
      </c>
      <c r="AG71">
        <v>11.906933676616802</v>
      </c>
      <c r="AH71">
        <v>45.228318137074986</v>
      </c>
      <c r="AI71">
        <v>4.5179919777001034</v>
      </c>
      <c r="AJ71">
        <v>0</v>
      </c>
      <c r="AK71">
        <v>15.234998777093367</v>
      </c>
      <c r="AL71">
        <v>0</v>
      </c>
      <c r="AM71">
        <v>0</v>
      </c>
      <c r="AN71">
        <v>0.99546745303121742</v>
      </c>
      <c r="AO71">
        <v>1.4345596772000004</v>
      </c>
      <c r="AP71">
        <v>2.2728918893951944</v>
      </c>
      <c r="AQ71">
        <v>0</v>
      </c>
      <c r="AR71">
        <v>10.283897172282609</v>
      </c>
      <c r="AS71">
        <v>9.4326700036984956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419.09709652152554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4.8999855243722301</v>
      </c>
      <c r="L72">
        <v>85.218526497795452</v>
      </c>
      <c r="M72">
        <v>27.176502652661679</v>
      </c>
      <c r="N72">
        <v>35.11954933583938</v>
      </c>
      <c r="O72">
        <v>0</v>
      </c>
      <c r="P72">
        <v>41.026589398742871</v>
      </c>
      <c r="Q72">
        <v>3.5605504464431723</v>
      </c>
      <c r="R72">
        <v>3.3706864335126823</v>
      </c>
      <c r="S72">
        <v>4.2510586363636369</v>
      </c>
      <c r="T72">
        <v>0</v>
      </c>
      <c r="U72">
        <v>41.258174336283183</v>
      </c>
      <c r="V72">
        <v>1.9298949153269025</v>
      </c>
      <c r="W72">
        <v>6.7506116589943348</v>
      </c>
      <c r="X72">
        <v>3.8604486125017883</v>
      </c>
      <c r="Y72">
        <v>0</v>
      </c>
      <c r="Z72">
        <v>1.9284746931818182</v>
      </c>
      <c r="AA72">
        <v>12.46223215949367</v>
      </c>
      <c r="AB72">
        <v>11.685128499022028</v>
      </c>
      <c r="AC72">
        <v>8.5950444102042596</v>
      </c>
      <c r="AD72">
        <v>10.807457967894459</v>
      </c>
      <c r="AE72">
        <v>14.61869546585473</v>
      </c>
      <c r="AF72">
        <v>0</v>
      </c>
      <c r="AG72">
        <v>11.906933676616802</v>
      </c>
      <c r="AH72">
        <v>45.228318137074986</v>
      </c>
      <c r="AI72">
        <v>4.5179919777001034</v>
      </c>
      <c r="AJ72">
        <v>0</v>
      </c>
      <c r="AK72">
        <v>15.234998777093367</v>
      </c>
      <c r="AL72">
        <v>0</v>
      </c>
      <c r="AM72">
        <v>0</v>
      </c>
      <c r="AN72">
        <v>0.99546745303121742</v>
      </c>
      <c r="AO72">
        <v>1.4345596772000004</v>
      </c>
      <c r="AP72">
        <v>2.2728918893951944</v>
      </c>
      <c r="AQ72">
        <v>0</v>
      </c>
      <c r="AR72">
        <v>10.283897172282609</v>
      </c>
      <c r="AS72">
        <v>9.4326700036984956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419.82734040858105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4.899970157254562</v>
      </c>
      <c r="L73">
        <v>84.248543269646404</v>
      </c>
      <c r="M73">
        <v>27.176502652661679</v>
      </c>
      <c r="N73">
        <v>35.11954933583938</v>
      </c>
      <c r="O73">
        <v>0</v>
      </c>
      <c r="P73">
        <v>41.026589398742871</v>
      </c>
      <c r="Q73">
        <v>3.5593633673723537</v>
      </c>
      <c r="R73">
        <v>3.318932362451108</v>
      </c>
      <c r="S73">
        <v>3.9298928571428577</v>
      </c>
      <c r="T73">
        <v>0</v>
      </c>
      <c r="U73">
        <v>41.258174336283183</v>
      </c>
      <c r="V73">
        <v>1.9298949153269025</v>
      </c>
      <c r="W73">
        <v>7.7213017649628615</v>
      </c>
      <c r="X73">
        <v>3.8604486125017883</v>
      </c>
      <c r="Y73">
        <v>0</v>
      </c>
      <c r="Z73">
        <v>1.9284746931818182</v>
      </c>
      <c r="AA73">
        <v>12.46223215949367</v>
      </c>
      <c r="AB73">
        <v>11.685128499022028</v>
      </c>
      <c r="AC73">
        <v>8.5950444102042596</v>
      </c>
      <c r="AD73">
        <v>10.807457967894459</v>
      </c>
      <c r="AE73">
        <v>14.61869546585473</v>
      </c>
      <c r="AF73">
        <v>0</v>
      </c>
      <c r="AG73">
        <v>11.906933676616802</v>
      </c>
      <c r="AH73">
        <v>45.228318137074986</v>
      </c>
      <c r="AI73">
        <v>4.1414927742279675</v>
      </c>
      <c r="AJ73">
        <v>0</v>
      </c>
      <c r="AK73">
        <v>15.234998777093367</v>
      </c>
      <c r="AL73">
        <v>0</v>
      </c>
      <c r="AM73">
        <v>0</v>
      </c>
      <c r="AN73">
        <v>0.99546745303121742</v>
      </c>
      <c r="AO73">
        <v>1.4345596772000004</v>
      </c>
      <c r="AP73">
        <v>2.2728918893951944</v>
      </c>
      <c r="AQ73">
        <v>0</v>
      </c>
      <c r="AR73">
        <v>10.283897172282609</v>
      </c>
      <c r="AS73">
        <v>9.4326700036984956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419.07742578645758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4.899970157254562</v>
      </c>
      <c r="L74">
        <v>84.248543269646404</v>
      </c>
      <c r="M74">
        <v>27.176502652661679</v>
      </c>
      <c r="N74">
        <v>35.11954933583938</v>
      </c>
      <c r="O74">
        <v>0</v>
      </c>
      <c r="P74">
        <v>41.026589398742871</v>
      </c>
      <c r="Q74">
        <v>3.5593633673723537</v>
      </c>
      <c r="R74">
        <v>3.3707965651058371</v>
      </c>
      <c r="S74">
        <v>4.2506350377833746</v>
      </c>
      <c r="T74">
        <v>0</v>
      </c>
      <c r="U74">
        <v>41.258174336283183</v>
      </c>
      <c r="V74">
        <v>1.9298949153269025</v>
      </c>
      <c r="W74">
        <v>7.7213017649628615</v>
      </c>
      <c r="X74">
        <v>3.8604486125017883</v>
      </c>
      <c r="Y74">
        <v>0</v>
      </c>
      <c r="Z74">
        <v>1.9284746931818182</v>
      </c>
      <c r="AA74">
        <v>12.46223215949367</v>
      </c>
      <c r="AB74">
        <v>11.685128499022028</v>
      </c>
      <c r="AC74">
        <v>8.5950444102042596</v>
      </c>
      <c r="AD74">
        <v>10.807457967894459</v>
      </c>
      <c r="AE74">
        <v>14.61869546585473</v>
      </c>
      <c r="AF74">
        <v>0</v>
      </c>
      <c r="AG74">
        <v>11.906933676616802</v>
      </c>
      <c r="AH74">
        <v>45.228318137074986</v>
      </c>
      <c r="AI74">
        <v>4.1414927742279675</v>
      </c>
      <c r="AJ74">
        <v>0</v>
      </c>
      <c r="AK74">
        <v>15.234998777093367</v>
      </c>
      <c r="AL74">
        <v>0</v>
      </c>
      <c r="AM74">
        <v>0</v>
      </c>
      <c r="AN74">
        <v>0.99546745303121742</v>
      </c>
      <c r="AO74">
        <v>1.4345596772000004</v>
      </c>
      <c r="AP74">
        <v>2.2728918893951944</v>
      </c>
      <c r="AQ74">
        <v>0</v>
      </c>
      <c r="AR74">
        <v>10.283897172282609</v>
      </c>
      <c r="AS74">
        <v>9.4326700036984956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419.45003216975283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4.7799528353003726</v>
      </c>
      <c r="L75">
        <v>125.3100817630171</v>
      </c>
      <c r="M75">
        <v>27.176502652661679</v>
      </c>
      <c r="N75">
        <v>35.11954933583938</v>
      </c>
      <c r="O75">
        <v>0</v>
      </c>
      <c r="P75">
        <v>41.026589398742871</v>
      </c>
      <c r="Q75">
        <v>3.5593633673723537</v>
      </c>
      <c r="R75">
        <v>3.3707965651058371</v>
      </c>
      <c r="S75">
        <v>4.2506350377833746</v>
      </c>
      <c r="T75">
        <v>0</v>
      </c>
      <c r="U75">
        <v>41.258174336283183</v>
      </c>
      <c r="V75">
        <v>1.929512843897824</v>
      </c>
      <c r="W75">
        <v>10.689572193163496</v>
      </c>
      <c r="X75">
        <v>14.619550090032153</v>
      </c>
      <c r="Y75">
        <v>0</v>
      </c>
      <c r="Z75">
        <v>1.9284746931818182</v>
      </c>
      <c r="AA75">
        <v>12.46223215949367</v>
      </c>
      <c r="AB75">
        <v>11.685128499022028</v>
      </c>
      <c r="AC75">
        <v>8.5950444102042596</v>
      </c>
      <c r="AD75">
        <v>10.807457967894459</v>
      </c>
      <c r="AE75">
        <v>14.61869546585473</v>
      </c>
      <c r="AF75">
        <v>0</v>
      </c>
      <c r="AG75">
        <v>11.906933676616802</v>
      </c>
      <c r="AH75">
        <v>45.228318137074986</v>
      </c>
      <c r="AI75">
        <v>4.5179919777001034</v>
      </c>
      <c r="AJ75">
        <v>0</v>
      </c>
      <c r="AK75">
        <v>15.234998777093367</v>
      </c>
      <c r="AL75">
        <v>0</v>
      </c>
      <c r="AM75">
        <v>0</v>
      </c>
      <c r="AN75">
        <v>0.99546745303121742</v>
      </c>
      <c r="AO75">
        <v>1.3041451332000003</v>
      </c>
      <c r="AP75">
        <v>2.2728918893951944</v>
      </c>
      <c r="AQ75">
        <v>0</v>
      </c>
      <c r="AR75">
        <v>10.283897172282609</v>
      </c>
      <c r="AS75">
        <v>9.4326700036984956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474.36462783494335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7.2899053546888819</v>
      </c>
      <c r="L76">
        <v>84.248543269646404</v>
      </c>
      <c r="M76">
        <v>27.176502652661679</v>
      </c>
      <c r="N76">
        <v>35.11954933583938</v>
      </c>
      <c r="O76">
        <v>0</v>
      </c>
      <c r="P76">
        <v>41.026589398742871</v>
      </c>
      <c r="Q76">
        <v>6.458229632911392</v>
      </c>
      <c r="R76">
        <v>6.1205566063249721</v>
      </c>
      <c r="S76">
        <v>7.8052342993168242</v>
      </c>
      <c r="T76">
        <v>0</v>
      </c>
      <c r="U76">
        <v>41.258174336283183</v>
      </c>
      <c r="V76">
        <v>3.8301029735152494</v>
      </c>
      <c r="W76">
        <v>10.689572193163496</v>
      </c>
      <c r="X76">
        <v>14.62062460216038</v>
      </c>
      <c r="Y76">
        <v>0</v>
      </c>
      <c r="Z76">
        <v>3.8569493863636364</v>
      </c>
      <c r="AA76">
        <v>12.46223215949367</v>
      </c>
      <c r="AB76">
        <v>11.685128499022028</v>
      </c>
      <c r="AC76">
        <v>8.5950444102042596</v>
      </c>
      <c r="AD76">
        <v>10.807457967894459</v>
      </c>
      <c r="AE76">
        <v>14.61869546585473</v>
      </c>
      <c r="AF76">
        <v>0</v>
      </c>
      <c r="AG76">
        <v>11.906933676616802</v>
      </c>
      <c r="AH76">
        <v>45.228318137074986</v>
      </c>
      <c r="AI76">
        <v>19.577965748711939</v>
      </c>
      <c r="AJ76">
        <v>0</v>
      </c>
      <c r="AK76">
        <v>15.234998777093367</v>
      </c>
      <c r="AL76">
        <v>0</v>
      </c>
      <c r="AM76">
        <v>1.537517153114589</v>
      </c>
      <c r="AN76">
        <v>0.99546745303121742</v>
      </c>
      <c r="AO76">
        <v>1.2172020016000002</v>
      </c>
      <c r="AP76">
        <v>2.2728918893951944</v>
      </c>
      <c r="AQ76">
        <v>0</v>
      </c>
      <c r="AR76">
        <v>10.283897172282609</v>
      </c>
      <c r="AS76">
        <v>9.4326700036984956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465.35695455670668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7.1898978425873992</v>
      </c>
      <c r="L77">
        <v>84.248543269646404</v>
      </c>
      <c r="M77">
        <v>27.176502652661679</v>
      </c>
      <c r="N77">
        <v>35.11954933583938</v>
      </c>
      <c r="O77">
        <v>0</v>
      </c>
      <c r="P77">
        <v>41.026589398742871</v>
      </c>
      <c r="Q77">
        <v>6.4585320924801497</v>
      </c>
      <c r="R77">
        <v>6.1196793859649121</v>
      </c>
      <c r="S77">
        <v>7.8050613676527085</v>
      </c>
      <c r="T77">
        <v>0</v>
      </c>
      <c r="U77">
        <v>41.258174336283183</v>
      </c>
      <c r="V77">
        <v>3.8301029735152494</v>
      </c>
      <c r="W77">
        <v>11.31128754695122</v>
      </c>
      <c r="X77">
        <v>14.619755969044057</v>
      </c>
      <c r="Y77">
        <v>0</v>
      </c>
      <c r="Z77">
        <v>1.9284746931818182</v>
      </c>
      <c r="AA77">
        <v>12.46223215949367</v>
      </c>
      <c r="AB77">
        <v>11.685128499022028</v>
      </c>
      <c r="AC77">
        <v>8.5950444102042596</v>
      </c>
      <c r="AD77">
        <v>10.807457967894459</v>
      </c>
      <c r="AE77">
        <v>14.61869546585473</v>
      </c>
      <c r="AF77">
        <v>0</v>
      </c>
      <c r="AG77">
        <v>11.906933676616802</v>
      </c>
      <c r="AH77">
        <v>45.228318137074986</v>
      </c>
      <c r="AI77">
        <v>19.577965748711939</v>
      </c>
      <c r="AJ77">
        <v>0</v>
      </c>
      <c r="AK77">
        <v>15.234998777093367</v>
      </c>
      <c r="AL77">
        <v>0</v>
      </c>
      <c r="AM77">
        <v>2.7990692392922707</v>
      </c>
      <c r="AN77">
        <v>0.99546745303121742</v>
      </c>
      <c r="AO77">
        <v>1.0433160452000003</v>
      </c>
      <c r="AP77">
        <v>2.2728918893951944</v>
      </c>
      <c r="AQ77">
        <v>0</v>
      </c>
      <c r="AR77">
        <v>10.283897172282609</v>
      </c>
      <c r="AS77">
        <v>9.4326700036984956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465.03623750941711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7.1898754484102643</v>
      </c>
      <c r="L78">
        <v>84.248543269646404</v>
      </c>
      <c r="M78">
        <v>27.176502652661679</v>
      </c>
      <c r="N78">
        <v>35.11954933583938</v>
      </c>
      <c r="O78">
        <v>0</v>
      </c>
      <c r="P78">
        <v>41.026589398742871</v>
      </c>
      <c r="Q78">
        <v>6.4585320924801497</v>
      </c>
      <c r="R78">
        <v>6.1196793859649121</v>
      </c>
      <c r="S78">
        <v>7.8050613676527085</v>
      </c>
      <c r="T78">
        <v>0</v>
      </c>
      <c r="U78">
        <v>41.258174336283183</v>
      </c>
      <c r="V78">
        <v>3.8301029735152494</v>
      </c>
      <c r="W78">
        <v>11.671591427623643</v>
      </c>
      <c r="X78">
        <v>14.619755969044057</v>
      </c>
      <c r="Y78">
        <v>0</v>
      </c>
      <c r="Z78">
        <v>5.8147025113636372</v>
      </c>
      <c r="AA78">
        <v>12.46223215949367</v>
      </c>
      <c r="AB78">
        <v>12.063594157904756</v>
      </c>
      <c r="AC78">
        <v>8.5950444102042596</v>
      </c>
      <c r="AD78">
        <v>11.023497766222908</v>
      </c>
      <c r="AE78">
        <v>14.61869546585473</v>
      </c>
      <c r="AF78">
        <v>0</v>
      </c>
      <c r="AG78">
        <v>11.906933676616802</v>
      </c>
      <c r="AH78">
        <v>45.746413516439553</v>
      </c>
      <c r="AI78">
        <v>19.577965748711939</v>
      </c>
      <c r="AJ78">
        <v>0</v>
      </c>
      <c r="AK78">
        <v>15.234998777093367</v>
      </c>
      <c r="AL78">
        <v>0</v>
      </c>
      <c r="AM78">
        <v>4.6835129323908546</v>
      </c>
      <c r="AN78">
        <v>0.99546745303121742</v>
      </c>
      <c r="AO78">
        <v>1.0433160452000003</v>
      </c>
      <c r="AP78">
        <v>2.2728918893951944</v>
      </c>
      <c r="AQ78">
        <v>0</v>
      </c>
      <c r="AR78">
        <v>10.283897172282609</v>
      </c>
      <c r="AS78">
        <v>9.825697920519266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472.67281926058916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5.6002024680210676</v>
      </c>
      <c r="L79">
        <v>107.44232335914717</v>
      </c>
      <c r="M79">
        <v>27.178788154718596</v>
      </c>
      <c r="N79">
        <v>35.112894202702698</v>
      </c>
      <c r="O79">
        <v>0</v>
      </c>
      <c r="P79">
        <v>41.023404668570237</v>
      </c>
      <c r="Q79">
        <v>5.997322940305871</v>
      </c>
      <c r="R79">
        <v>6.1193419697256388</v>
      </c>
      <c r="S79">
        <v>7.8044963814703685</v>
      </c>
      <c r="T79">
        <v>0</v>
      </c>
      <c r="U79">
        <v>41.258174336283183</v>
      </c>
      <c r="V79">
        <v>3.8301029735152494</v>
      </c>
      <c r="W79">
        <v>11.669759254077251</v>
      </c>
      <c r="X79">
        <v>14.619755969044057</v>
      </c>
      <c r="Y79">
        <v>0</v>
      </c>
      <c r="Z79">
        <v>5.8147025113636372</v>
      </c>
      <c r="AA79">
        <v>12.46223215949367</v>
      </c>
      <c r="AB79">
        <v>12.063594157904756</v>
      </c>
      <c r="AC79">
        <v>8.5950444102042596</v>
      </c>
      <c r="AD79">
        <v>11.023497766222908</v>
      </c>
      <c r="AE79">
        <v>14.61869546585473</v>
      </c>
      <c r="AF79">
        <v>0</v>
      </c>
      <c r="AG79">
        <v>11.906933676616802</v>
      </c>
      <c r="AH79">
        <v>45.746413516439553</v>
      </c>
      <c r="AI79">
        <v>19.577965748711939</v>
      </c>
      <c r="AJ79">
        <v>0</v>
      </c>
      <c r="AK79">
        <v>15.234998777093367</v>
      </c>
      <c r="AL79">
        <v>0</v>
      </c>
      <c r="AM79">
        <v>4.6835129323908546</v>
      </c>
      <c r="AN79">
        <v>0.99546745303121742</v>
      </c>
      <c r="AO79">
        <v>1.0433160452000003</v>
      </c>
      <c r="AP79">
        <v>2.2728918893951944</v>
      </c>
      <c r="AQ79">
        <v>0</v>
      </c>
      <c r="AR79">
        <v>10.283897172282609</v>
      </c>
      <c r="AS79">
        <v>9.825697920519266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493.80542828030605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7.1501546884243083</v>
      </c>
      <c r="L80">
        <v>154.22879220271375</v>
      </c>
      <c r="M80">
        <v>27.178788154718596</v>
      </c>
      <c r="N80">
        <v>35.112894202702698</v>
      </c>
      <c r="O80">
        <v>0</v>
      </c>
      <c r="P80">
        <v>41.023404668570237</v>
      </c>
      <c r="Q80">
        <v>5.997322940305871</v>
      </c>
      <c r="R80">
        <v>6.1193419697256388</v>
      </c>
      <c r="S80">
        <v>7.8044963814703685</v>
      </c>
      <c r="T80">
        <v>0</v>
      </c>
      <c r="U80">
        <v>41.258174336283183</v>
      </c>
      <c r="V80">
        <v>3.8301029735152494</v>
      </c>
      <c r="W80">
        <v>12.569049778081443</v>
      </c>
      <c r="X80">
        <v>14.619755969044057</v>
      </c>
      <c r="Y80">
        <v>0</v>
      </c>
      <c r="Z80">
        <v>5.8147025113636372</v>
      </c>
      <c r="AA80">
        <v>12.46223215949367</v>
      </c>
      <c r="AB80">
        <v>12.063594157904756</v>
      </c>
      <c r="AC80">
        <v>8.5950444102042596</v>
      </c>
      <c r="AD80">
        <v>11.023497766222908</v>
      </c>
      <c r="AE80">
        <v>14.61869546585473</v>
      </c>
      <c r="AF80">
        <v>0</v>
      </c>
      <c r="AG80">
        <v>11.906933676616802</v>
      </c>
      <c r="AH80">
        <v>45.746413516439553</v>
      </c>
      <c r="AI80">
        <v>19.577965748711939</v>
      </c>
      <c r="AJ80">
        <v>0</v>
      </c>
      <c r="AK80">
        <v>15.234998777093367</v>
      </c>
      <c r="AL80">
        <v>0</v>
      </c>
      <c r="AM80">
        <v>4.6835129323908546</v>
      </c>
      <c r="AN80">
        <v>0.99546745303121742</v>
      </c>
      <c r="AO80">
        <v>1.0433160452000003</v>
      </c>
      <c r="AP80">
        <v>2.2728918893951944</v>
      </c>
      <c r="AQ80">
        <v>0</v>
      </c>
      <c r="AR80">
        <v>10.283897172282609</v>
      </c>
      <c r="AS80">
        <v>9.825697920519266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543.04113986827997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7.190152439332004</v>
      </c>
      <c r="L81">
        <v>250.61861317599079</v>
      </c>
      <c r="M81">
        <v>27.178788154718596</v>
      </c>
      <c r="N81">
        <v>35.112894202702698</v>
      </c>
      <c r="O81">
        <v>0</v>
      </c>
      <c r="P81">
        <v>41.023404668570237</v>
      </c>
      <c r="Q81">
        <v>5.997322940305871</v>
      </c>
      <c r="R81">
        <v>6.1193419697256388</v>
      </c>
      <c r="S81">
        <v>7.8044963814703685</v>
      </c>
      <c r="T81">
        <v>0</v>
      </c>
      <c r="U81">
        <v>41.258174336283183</v>
      </c>
      <c r="V81">
        <v>3.8301029735152494</v>
      </c>
      <c r="W81">
        <v>12.569049778081443</v>
      </c>
      <c r="X81">
        <v>14.619755969044057</v>
      </c>
      <c r="Y81">
        <v>0</v>
      </c>
      <c r="Z81">
        <v>5.8147025113636372</v>
      </c>
      <c r="AA81">
        <v>12.46223215949367</v>
      </c>
      <c r="AB81">
        <v>12.063594157904756</v>
      </c>
      <c r="AC81">
        <v>8.5950444102042596</v>
      </c>
      <c r="AD81">
        <v>11.023497766222908</v>
      </c>
      <c r="AE81">
        <v>14.61869546585473</v>
      </c>
      <c r="AF81">
        <v>0</v>
      </c>
      <c r="AG81">
        <v>11.906933676616802</v>
      </c>
      <c r="AH81">
        <v>45.746413516439553</v>
      </c>
      <c r="AI81">
        <v>19.577965748711939</v>
      </c>
      <c r="AJ81">
        <v>0</v>
      </c>
      <c r="AK81">
        <v>15.234998777093367</v>
      </c>
      <c r="AL81">
        <v>0</v>
      </c>
      <c r="AM81">
        <v>4.6835129323908546</v>
      </c>
      <c r="AN81">
        <v>0.99546745303121742</v>
      </c>
      <c r="AO81">
        <v>1.0433160452000003</v>
      </c>
      <c r="AP81">
        <v>2.2728918893951944</v>
      </c>
      <c r="AQ81">
        <v>0</v>
      </c>
      <c r="AR81">
        <v>10.283897172282609</v>
      </c>
      <c r="AS81">
        <v>9.825697920519266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639.47095859246485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7.1900893478705195</v>
      </c>
      <c r="L82">
        <v>317.60993447962869</v>
      </c>
      <c r="M82">
        <v>27.178788154718596</v>
      </c>
      <c r="N82">
        <v>35.112894202702698</v>
      </c>
      <c r="O82">
        <v>0</v>
      </c>
      <c r="P82">
        <v>41.023404668570237</v>
      </c>
      <c r="Q82">
        <v>5.997322940305871</v>
      </c>
      <c r="R82">
        <v>6.1193419697256388</v>
      </c>
      <c r="S82">
        <v>7.8044963814703685</v>
      </c>
      <c r="T82">
        <v>0</v>
      </c>
      <c r="U82">
        <v>41.258174336283183</v>
      </c>
      <c r="V82">
        <v>3.8301029735152494</v>
      </c>
      <c r="W82">
        <v>13.103833389243874</v>
      </c>
      <c r="X82">
        <v>14.619755969044057</v>
      </c>
      <c r="Y82">
        <v>0</v>
      </c>
      <c r="Z82">
        <v>5.8147025113636372</v>
      </c>
      <c r="AA82">
        <v>12.46223215949367</v>
      </c>
      <c r="AB82">
        <v>12.063594157904756</v>
      </c>
      <c r="AC82">
        <v>8.5950444102042596</v>
      </c>
      <c r="AD82">
        <v>11.023497766222908</v>
      </c>
      <c r="AE82">
        <v>14.61869546585473</v>
      </c>
      <c r="AF82">
        <v>0</v>
      </c>
      <c r="AG82">
        <v>11.906933676616802</v>
      </c>
      <c r="AH82">
        <v>45.746413516439553</v>
      </c>
      <c r="AI82">
        <v>5.6474901001280022</v>
      </c>
      <c r="AJ82">
        <v>0</v>
      </c>
      <c r="AK82">
        <v>15.234998777093367</v>
      </c>
      <c r="AL82">
        <v>0</v>
      </c>
      <c r="AM82">
        <v>4.6835129323908546</v>
      </c>
      <c r="AN82">
        <v>0.99546745303121742</v>
      </c>
      <c r="AO82">
        <v>1.0433160452000003</v>
      </c>
      <c r="AP82">
        <v>2.2728918893951944</v>
      </c>
      <c r="AQ82">
        <v>0</v>
      </c>
      <c r="AR82">
        <v>10.283897172282609</v>
      </c>
      <c r="AS82">
        <v>9.825697920519266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693.06652476721979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6.72015125846763</v>
      </c>
      <c r="L83">
        <v>317.60993447962869</v>
      </c>
      <c r="M83">
        <v>27.178788154718596</v>
      </c>
      <c r="N83">
        <v>35.112894202702698</v>
      </c>
      <c r="O83">
        <v>0</v>
      </c>
      <c r="P83">
        <v>41.023404668570237</v>
      </c>
      <c r="Q83">
        <v>5.997322940305871</v>
      </c>
      <c r="R83">
        <v>6.1193419697256388</v>
      </c>
      <c r="S83">
        <v>7.8044963814703685</v>
      </c>
      <c r="T83">
        <v>0</v>
      </c>
      <c r="U83">
        <v>41.258174336283183</v>
      </c>
      <c r="V83">
        <v>3.8301029735152494</v>
      </c>
      <c r="W83">
        <v>13.103833389243874</v>
      </c>
      <c r="X83">
        <v>14.619755969044057</v>
      </c>
      <c r="Y83">
        <v>0</v>
      </c>
      <c r="Z83">
        <v>5.8147025113636372</v>
      </c>
      <c r="AA83">
        <v>12.46223215949367</v>
      </c>
      <c r="AB83">
        <v>12.063594157904756</v>
      </c>
      <c r="AC83">
        <v>8.5950444102042596</v>
      </c>
      <c r="AD83">
        <v>11.023497766222908</v>
      </c>
      <c r="AE83">
        <v>14.61869546585473</v>
      </c>
      <c r="AF83">
        <v>0</v>
      </c>
      <c r="AG83">
        <v>11.906933676616802</v>
      </c>
      <c r="AH83">
        <v>45.746413516439553</v>
      </c>
      <c r="AI83">
        <v>5.6474901001280022</v>
      </c>
      <c r="AJ83">
        <v>0</v>
      </c>
      <c r="AK83">
        <v>15.234998777093367</v>
      </c>
      <c r="AL83">
        <v>0</v>
      </c>
      <c r="AM83">
        <v>4.6835129323908546</v>
      </c>
      <c r="AN83">
        <v>0.99546745303121742</v>
      </c>
      <c r="AO83">
        <v>0.95637322040000017</v>
      </c>
      <c r="AP83">
        <v>2.2728918893951944</v>
      </c>
      <c r="AQ83">
        <v>0</v>
      </c>
      <c r="AR83">
        <v>10.283897172282609</v>
      </c>
      <c r="AS83">
        <v>9.825697920519266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692.509643853017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6.72015125846763</v>
      </c>
      <c r="L84">
        <v>317.60993447962869</v>
      </c>
      <c r="M84">
        <v>27.178788154718596</v>
      </c>
      <c r="N84">
        <v>35.112894202702698</v>
      </c>
      <c r="O84">
        <v>0</v>
      </c>
      <c r="P84">
        <v>41.023404668570237</v>
      </c>
      <c r="Q84">
        <v>5.997322940305871</v>
      </c>
      <c r="R84">
        <v>6.1193419697256388</v>
      </c>
      <c r="S84">
        <v>7.8044963814703685</v>
      </c>
      <c r="T84">
        <v>0</v>
      </c>
      <c r="U84">
        <v>41.258174336283183</v>
      </c>
      <c r="V84">
        <v>3.8301029735152494</v>
      </c>
      <c r="W84">
        <v>13.103833389243874</v>
      </c>
      <c r="X84">
        <v>14.619755969044057</v>
      </c>
      <c r="Y84">
        <v>0</v>
      </c>
      <c r="Z84">
        <v>5.8147025113636372</v>
      </c>
      <c r="AA84">
        <v>12.46223215949367</v>
      </c>
      <c r="AB84">
        <v>12.063594157904756</v>
      </c>
      <c r="AC84">
        <v>8.5950444102042596</v>
      </c>
      <c r="AD84">
        <v>11.023497766222908</v>
      </c>
      <c r="AE84">
        <v>14.61869546585473</v>
      </c>
      <c r="AF84">
        <v>0</v>
      </c>
      <c r="AG84">
        <v>11.906933676616802</v>
      </c>
      <c r="AH84">
        <v>45.746413516439553</v>
      </c>
      <c r="AI84">
        <v>5.6474901001280022</v>
      </c>
      <c r="AJ84">
        <v>0</v>
      </c>
      <c r="AK84">
        <v>15.234998777093367</v>
      </c>
      <c r="AL84">
        <v>0</v>
      </c>
      <c r="AM84">
        <v>4.6835129323908546</v>
      </c>
      <c r="AN84">
        <v>0.99546745303121742</v>
      </c>
      <c r="AO84">
        <v>0.95637322040000017</v>
      </c>
      <c r="AP84">
        <v>2.2728918893951944</v>
      </c>
      <c r="AQ84">
        <v>0</v>
      </c>
      <c r="AR84">
        <v>10.283897172282609</v>
      </c>
      <c r="AS84">
        <v>9.825697920519266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692.509643853017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6.72015125846763</v>
      </c>
      <c r="L85">
        <v>317.60993447962869</v>
      </c>
      <c r="M85">
        <v>27.178788154718596</v>
      </c>
      <c r="N85">
        <v>35.112894202702698</v>
      </c>
      <c r="O85">
        <v>0</v>
      </c>
      <c r="P85">
        <v>41.023404668570237</v>
      </c>
      <c r="Q85">
        <v>5.997322940305871</v>
      </c>
      <c r="R85">
        <v>6.1193419697256388</v>
      </c>
      <c r="S85">
        <v>7.8044963814703685</v>
      </c>
      <c r="T85">
        <v>0</v>
      </c>
      <c r="U85">
        <v>41.258174336283183</v>
      </c>
      <c r="V85">
        <v>3.8301029735152494</v>
      </c>
      <c r="W85">
        <v>13.103833389243874</v>
      </c>
      <c r="X85">
        <v>14.619755969044057</v>
      </c>
      <c r="Y85">
        <v>0</v>
      </c>
      <c r="Z85">
        <v>5.8147025113636372</v>
      </c>
      <c r="AA85">
        <v>12.46223215949367</v>
      </c>
      <c r="AB85">
        <v>12.063594157904756</v>
      </c>
      <c r="AC85">
        <v>8.5950444102042596</v>
      </c>
      <c r="AD85">
        <v>11.023497766222908</v>
      </c>
      <c r="AE85">
        <v>14.61869546585473</v>
      </c>
      <c r="AF85">
        <v>0</v>
      </c>
      <c r="AG85">
        <v>11.906933676616802</v>
      </c>
      <c r="AH85">
        <v>45.746413516439553</v>
      </c>
      <c r="AI85">
        <v>5.6474901001280022</v>
      </c>
      <c r="AJ85">
        <v>0</v>
      </c>
      <c r="AK85">
        <v>15.234998777093367</v>
      </c>
      <c r="AL85">
        <v>0</v>
      </c>
      <c r="AM85">
        <v>4.6835129323908546</v>
      </c>
      <c r="AN85">
        <v>0.99546745303121742</v>
      </c>
      <c r="AO85">
        <v>0.95637322040000017</v>
      </c>
      <c r="AP85">
        <v>2.2728918893951944</v>
      </c>
      <c r="AQ85">
        <v>0</v>
      </c>
      <c r="AR85">
        <v>10.283897172282609</v>
      </c>
      <c r="AS85">
        <v>9.825697920519266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692.509643853017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6.72015125846763</v>
      </c>
      <c r="L86">
        <v>317.60993447962869</v>
      </c>
      <c r="M86">
        <v>13.572826526033854</v>
      </c>
      <c r="N86">
        <v>35.112894202702698</v>
      </c>
      <c r="O86">
        <v>0</v>
      </c>
      <c r="P86">
        <v>41.023404668570237</v>
      </c>
      <c r="Q86">
        <v>5.997322940305871</v>
      </c>
      <c r="R86">
        <v>6.1193419697256388</v>
      </c>
      <c r="S86">
        <v>7.8044963814703685</v>
      </c>
      <c r="T86">
        <v>0</v>
      </c>
      <c r="U86">
        <v>41.258174336283183</v>
      </c>
      <c r="V86">
        <v>3.8301029735152494</v>
      </c>
      <c r="W86">
        <v>13.103833389243874</v>
      </c>
      <c r="X86">
        <v>14.619755969044057</v>
      </c>
      <c r="Y86">
        <v>0</v>
      </c>
      <c r="Z86">
        <v>0.97594875000000003</v>
      </c>
      <c r="AA86">
        <v>12.46223215949367</v>
      </c>
      <c r="AB86">
        <v>11.685128499022028</v>
      </c>
      <c r="AC86">
        <v>8.5950444102042596</v>
      </c>
      <c r="AD86">
        <v>10.807457967894459</v>
      </c>
      <c r="AE86">
        <v>14.61869546585473</v>
      </c>
      <c r="AF86">
        <v>0</v>
      </c>
      <c r="AG86">
        <v>11.906933676616802</v>
      </c>
      <c r="AH86">
        <v>45.228318137074986</v>
      </c>
      <c r="AI86">
        <v>5.6474901001280022</v>
      </c>
      <c r="AJ86">
        <v>0</v>
      </c>
      <c r="AK86">
        <v>15.234998777093367</v>
      </c>
      <c r="AL86">
        <v>0</v>
      </c>
      <c r="AM86">
        <v>4.6740512994821994</v>
      </c>
      <c r="AN86">
        <v>0.99546745303121742</v>
      </c>
      <c r="AO86">
        <v>0.95637322040000017</v>
      </c>
      <c r="AP86">
        <v>2.2728918893951944</v>
      </c>
      <c r="AQ86">
        <v>0</v>
      </c>
      <c r="AR86">
        <v>10.283897172282609</v>
      </c>
      <c r="AS86">
        <v>9.4326700036984956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672.54983807666338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6.72015125846763</v>
      </c>
      <c r="L87">
        <v>317.60993447962869</v>
      </c>
      <c r="M87">
        <v>13.572826526033854</v>
      </c>
      <c r="N87">
        <v>35.112894202702698</v>
      </c>
      <c r="O87">
        <v>0</v>
      </c>
      <c r="P87">
        <v>41.023404668570237</v>
      </c>
      <c r="Q87">
        <v>5.997322940305871</v>
      </c>
      <c r="R87">
        <v>6.1193419697256388</v>
      </c>
      <c r="S87">
        <v>7.8044963814703685</v>
      </c>
      <c r="T87">
        <v>0</v>
      </c>
      <c r="U87">
        <v>41.258174336283183</v>
      </c>
      <c r="V87">
        <v>3.8301029735152494</v>
      </c>
      <c r="W87">
        <v>13.103833389243874</v>
      </c>
      <c r="X87">
        <v>14.619755969044057</v>
      </c>
      <c r="Y87">
        <v>0</v>
      </c>
      <c r="Z87">
        <v>0.97594875000000003</v>
      </c>
      <c r="AA87">
        <v>12.46223215949367</v>
      </c>
      <c r="AB87">
        <v>11.685128499022028</v>
      </c>
      <c r="AC87">
        <v>8.5950444102042596</v>
      </c>
      <c r="AD87">
        <v>10.807457967894459</v>
      </c>
      <c r="AE87">
        <v>14.61869546585473</v>
      </c>
      <c r="AF87">
        <v>0</v>
      </c>
      <c r="AG87">
        <v>11.906933676616802</v>
      </c>
      <c r="AH87">
        <v>45.228318137074986</v>
      </c>
      <c r="AI87">
        <v>5.6474901001280022</v>
      </c>
      <c r="AJ87">
        <v>0</v>
      </c>
      <c r="AK87">
        <v>15.234998777093367</v>
      </c>
      <c r="AL87">
        <v>0</v>
      </c>
      <c r="AM87">
        <v>4.6740512994821994</v>
      </c>
      <c r="AN87">
        <v>0.99546745303121742</v>
      </c>
      <c r="AO87">
        <v>1.0433160452000003</v>
      </c>
      <c r="AP87">
        <v>1.6667874878210438</v>
      </c>
      <c r="AQ87">
        <v>0</v>
      </c>
      <c r="AR87">
        <v>10.283897172282609</v>
      </c>
      <c r="AS87">
        <v>9.4326700036984956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672.03067649988918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6.72015125846763</v>
      </c>
      <c r="L88">
        <v>317.60993447962869</v>
      </c>
      <c r="M88">
        <v>13.572826526033854</v>
      </c>
      <c r="N88">
        <v>35.112894202702698</v>
      </c>
      <c r="O88">
        <v>0</v>
      </c>
      <c r="P88">
        <v>41.023404668570237</v>
      </c>
      <c r="Q88">
        <v>5.997322940305871</v>
      </c>
      <c r="R88">
        <v>6.1193419697256388</v>
      </c>
      <c r="S88">
        <v>7.8044963814703685</v>
      </c>
      <c r="T88">
        <v>0</v>
      </c>
      <c r="U88">
        <v>41.258174336283183</v>
      </c>
      <c r="V88">
        <v>3.8301029735152494</v>
      </c>
      <c r="W88">
        <v>13.103833389243874</v>
      </c>
      <c r="X88">
        <v>14.619755969044057</v>
      </c>
      <c r="Y88">
        <v>0</v>
      </c>
      <c r="Z88">
        <v>0.97594875000000003</v>
      </c>
      <c r="AA88">
        <v>12.46223215949367</v>
      </c>
      <c r="AB88">
        <v>11.685128499022028</v>
      </c>
      <c r="AC88">
        <v>8.5950444102042596</v>
      </c>
      <c r="AD88">
        <v>10.807457967894459</v>
      </c>
      <c r="AE88">
        <v>14.61869546585473</v>
      </c>
      <c r="AF88">
        <v>0</v>
      </c>
      <c r="AG88">
        <v>11.906933676616802</v>
      </c>
      <c r="AH88">
        <v>45.228318137074986</v>
      </c>
      <c r="AI88">
        <v>5.6474901001280022</v>
      </c>
      <c r="AJ88">
        <v>0</v>
      </c>
      <c r="AK88">
        <v>15.234998777093367</v>
      </c>
      <c r="AL88">
        <v>0</v>
      </c>
      <c r="AM88">
        <v>4.6740512994821994</v>
      </c>
      <c r="AN88">
        <v>0.99546745303121742</v>
      </c>
      <c r="AO88">
        <v>1.0433160452000003</v>
      </c>
      <c r="AP88">
        <v>1.6667874878210438</v>
      </c>
      <c r="AQ88">
        <v>0</v>
      </c>
      <c r="AR88">
        <v>10.283897172282609</v>
      </c>
      <c r="AS88">
        <v>9.4326700036984956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672.03067649988918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6.72015125846763</v>
      </c>
      <c r="L89">
        <v>317.60993447962869</v>
      </c>
      <c r="M89">
        <v>12.981738226702509</v>
      </c>
      <c r="N89">
        <v>35.112894202702698</v>
      </c>
      <c r="O89">
        <v>0</v>
      </c>
      <c r="P89">
        <v>41.023404668570237</v>
      </c>
      <c r="Q89">
        <v>5.997322940305871</v>
      </c>
      <c r="R89">
        <v>6.1193419697256388</v>
      </c>
      <c r="S89">
        <v>7.8044963814703685</v>
      </c>
      <c r="T89">
        <v>0</v>
      </c>
      <c r="U89">
        <v>41.258174336283183</v>
      </c>
      <c r="V89">
        <v>3.8301029735152494</v>
      </c>
      <c r="W89">
        <v>13.103833389243874</v>
      </c>
      <c r="X89">
        <v>14.619755969044057</v>
      </c>
      <c r="Y89">
        <v>0</v>
      </c>
      <c r="Z89">
        <v>0.97594875000000003</v>
      </c>
      <c r="AA89">
        <v>12.46223215949367</v>
      </c>
      <c r="AB89">
        <v>11.685128499022028</v>
      </c>
      <c r="AC89">
        <v>8.5950444102042596</v>
      </c>
      <c r="AD89">
        <v>10.807457967894459</v>
      </c>
      <c r="AE89">
        <v>14.61869546585473</v>
      </c>
      <c r="AF89">
        <v>0</v>
      </c>
      <c r="AG89">
        <v>11.906933676616802</v>
      </c>
      <c r="AH89">
        <v>45.228318137074986</v>
      </c>
      <c r="AI89">
        <v>5.6474901001280022</v>
      </c>
      <c r="AJ89">
        <v>0</v>
      </c>
      <c r="AK89">
        <v>15.234998777093367</v>
      </c>
      <c r="AL89">
        <v>0</v>
      </c>
      <c r="AM89">
        <v>4.6740512994821994</v>
      </c>
      <c r="AN89">
        <v>0.99546745303121742</v>
      </c>
      <c r="AO89">
        <v>1.1737305892000003</v>
      </c>
      <c r="AP89">
        <v>1.6667874878210438</v>
      </c>
      <c r="AQ89">
        <v>0</v>
      </c>
      <c r="AR89">
        <v>10.283897172282609</v>
      </c>
      <c r="AS89">
        <v>9.4326700036984956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671.570002744558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6.72015125846763</v>
      </c>
      <c r="L90">
        <v>317.60993447962869</v>
      </c>
      <c r="M90">
        <v>12.981738226702509</v>
      </c>
      <c r="N90">
        <v>35.112894202702698</v>
      </c>
      <c r="O90">
        <v>0</v>
      </c>
      <c r="P90">
        <v>41.023404668570237</v>
      </c>
      <c r="Q90">
        <v>5.997322940305871</v>
      </c>
      <c r="R90">
        <v>6.1193419697256388</v>
      </c>
      <c r="S90">
        <v>7.8044963814703685</v>
      </c>
      <c r="T90">
        <v>0</v>
      </c>
      <c r="U90">
        <v>41.258174336283183</v>
      </c>
      <c r="V90">
        <v>3.8301029735152494</v>
      </c>
      <c r="W90">
        <v>13.103833389243874</v>
      </c>
      <c r="X90">
        <v>14.619755969044057</v>
      </c>
      <c r="Y90">
        <v>0</v>
      </c>
      <c r="Z90">
        <v>5.8147025113636372</v>
      </c>
      <c r="AA90">
        <v>12.46223215949367</v>
      </c>
      <c r="AB90">
        <v>12.063594157904756</v>
      </c>
      <c r="AC90">
        <v>8.5950444102042596</v>
      </c>
      <c r="AD90">
        <v>11.023497766222908</v>
      </c>
      <c r="AE90">
        <v>14.61869546585473</v>
      </c>
      <c r="AF90">
        <v>0</v>
      </c>
      <c r="AG90">
        <v>11.906933676616802</v>
      </c>
      <c r="AH90">
        <v>45.746413516439553</v>
      </c>
      <c r="AI90">
        <v>5.6474901001280022</v>
      </c>
      <c r="AJ90">
        <v>0</v>
      </c>
      <c r="AK90">
        <v>15.234998777093367</v>
      </c>
      <c r="AL90">
        <v>0</v>
      </c>
      <c r="AM90">
        <v>4.6835129323908546</v>
      </c>
      <c r="AN90">
        <v>0.99546745303121742</v>
      </c>
      <c r="AO90">
        <v>1.2172020016000002</v>
      </c>
      <c r="AP90">
        <v>1.6667874878210438</v>
      </c>
      <c r="AQ90">
        <v>0</v>
      </c>
      <c r="AR90">
        <v>10.283897172282609</v>
      </c>
      <c r="AS90">
        <v>9.825697920519266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677.96731830462659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6.72015125846763</v>
      </c>
      <c r="L91">
        <v>317.60993447962869</v>
      </c>
      <c r="M91">
        <v>12.981738226702509</v>
      </c>
      <c r="N91">
        <v>35.112894202702698</v>
      </c>
      <c r="O91">
        <v>0</v>
      </c>
      <c r="P91">
        <v>41.023404668570237</v>
      </c>
      <c r="Q91">
        <v>5.997322940305871</v>
      </c>
      <c r="R91">
        <v>6.1193419697256388</v>
      </c>
      <c r="S91">
        <v>7.8044963814703685</v>
      </c>
      <c r="T91">
        <v>0</v>
      </c>
      <c r="U91">
        <v>41.258174336283183</v>
      </c>
      <c r="V91">
        <v>3.8301029735152494</v>
      </c>
      <c r="W91">
        <v>13.103833389243874</v>
      </c>
      <c r="X91">
        <v>14.619755969044057</v>
      </c>
      <c r="Y91">
        <v>0</v>
      </c>
      <c r="Z91">
        <v>5.8147025113636372</v>
      </c>
      <c r="AA91">
        <v>12.46223215949367</v>
      </c>
      <c r="AB91">
        <v>12.063594157904756</v>
      </c>
      <c r="AC91">
        <v>8.5950444102042596</v>
      </c>
      <c r="AD91">
        <v>11.023497766222908</v>
      </c>
      <c r="AE91">
        <v>14.61869546585473</v>
      </c>
      <c r="AF91">
        <v>0</v>
      </c>
      <c r="AG91">
        <v>11.906933676616802</v>
      </c>
      <c r="AH91">
        <v>45.746413516439553</v>
      </c>
      <c r="AI91">
        <v>5.6474901001280022</v>
      </c>
      <c r="AJ91">
        <v>0</v>
      </c>
      <c r="AK91">
        <v>15.234998777093367</v>
      </c>
      <c r="AL91">
        <v>0</v>
      </c>
      <c r="AM91">
        <v>4.6835129323908546</v>
      </c>
      <c r="AN91">
        <v>0.99546745303121742</v>
      </c>
      <c r="AO91">
        <v>1.2172020016000002</v>
      </c>
      <c r="AP91">
        <v>1.6667874878210438</v>
      </c>
      <c r="AQ91">
        <v>0</v>
      </c>
      <c r="AR91">
        <v>10.283897172282609</v>
      </c>
      <c r="AS91">
        <v>9.825697920519266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677.96731830462659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6.72015125846763</v>
      </c>
      <c r="L92">
        <v>317.60993447962869</v>
      </c>
      <c r="M92">
        <v>12.981738226702509</v>
      </c>
      <c r="N92">
        <v>35.112894202702698</v>
      </c>
      <c r="O92">
        <v>0</v>
      </c>
      <c r="P92">
        <v>41.023404668570237</v>
      </c>
      <c r="Q92">
        <v>5.997322940305871</v>
      </c>
      <c r="R92">
        <v>6.1193419697256388</v>
      </c>
      <c r="S92">
        <v>7.8044963814703685</v>
      </c>
      <c r="T92">
        <v>0</v>
      </c>
      <c r="U92">
        <v>41.258174336283183</v>
      </c>
      <c r="V92">
        <v>3.8301029735152494</v>
      </c>
      <c r="W92">
        <v>13.103833389243874</v>
      </c>
      <c r="X92">
        <v>14.619755969044057</v>
      </c>
      <c r="Y92">
        <v>0</v>
      </c>
      <c r="Z92">
        <v>5.8147025113636372</v>
      </c>
      <c r="AA92">
        <v>12.46223215949367</v>
      </c>
      <c r="AB92">
        <v>12.063594157904756</v>
      </c>
      <c r="AC92">
        <v>8.5950444102042596</v>
      </c>
      <c r="AD92">
        <v>11.023497766222908</v>
      </c>
      <c r="AE92">
        <v>14.61869546585473</v>
      </c>
      <c r="AF92">
        <v>0</v>
      </c>
      <c r="AG92">
        <v>11.906933676616802</v>
      </c>
      <c r="AH92">
        <v>45.746413516439553</v>
      </c>
      <c r="AI92">
        <v>5.6474901001280022</v>
      </c>
      <c r="AJ92">
        <v>0</v>
      </c>
      <c r="AK92">
        <v>15.234998777093367</v>
      </c>
      <c r="AL92">
        <v>0</v>
      </c>
      <c r="AM92">
        <v>4.6835129323908546</v>
      </c>
      <c r="AN92">
        <v>0.99546745303121742</v>
      </c>
      <c r="AO92">
        <v>1.2172020016000002</v>
      </c>
      <c r="AP92">
        <v>1.6667874878210438</v>
      </c>
      <c r="AQ92">
        <v>0</v>
      </c>
      <c r="AR92">
        <v>10.283897172282609</v>
      </c>
      <c r="AS92">
        <v>9.825697920519266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677.96731830462659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6.72015125846763</v>
      </c>
      <c r="L93">
        <v>317.60993447962869</v>
      </c>
      <c r="M93">
        <v>12.981738226702509</v>
      </c>
      <c r="N93">
        <v>35.112894202702698</v>
      </c>
      <c r="O93">
        <v>0</v>
      </c>
      <c r="P93">
        <v>41.023404668570237</v>
      </c>
      <c r="Q93">
        <v>5.997322940305871</v>
      </c>
      <c r="R93">
        <v>6.1193419697256388</v>
      </c>
      <c r="S93">
        <v>7.8044963814703685</v>
      </c>
      <c r="T93">
        <v>0</v>
      </c>
      <c r="U93">
        <v>41.258174336283183</v>
      </c>
      <c r="V93">
        <v>3.8301029735152494</v>
      </c>
      <c r="W93">
        <v>13.103833389243874</v>
      </c>
      <c r="X93">
        <v>14.619755969044057</v>
      </c>
      <c r="Y93">
        <v>0</v>
      </c>
      <c r="Z93">
        <v>5.8147025113636372</v>
      </c>
      <c r="AA93">
        <v>12.46223215949367</v>
      </c>
      <c r="AB93">
        <v>12.063594157904756</v>
      </c>
      <c r="AC93">
        <v>8.5950444102042596</v>
      </c>
      <c r="AD93">
        <v>11.023497766222908</v>
      </c>
      <c r="AE93">
        <v>14.61869546585473</v>
      </c>
      <c r="AF93">
        <v>0</v>
      </c>
      <c r="AG93">
        <v>11.906933676616802</v>
      </c>
      <c r="AH93">
        <v>45.746413516439553</v>
      </c>
      <c r="AI93">
        <v>4.8191916988858567</v>
      </c>
      <c r="AJ93">
        <v>0</v>
      </c>
      <c r="AK93">
        <v>15.234998777093367</v>
      </c>
      <c r="AL93">
        <v>0</v>
      </c>
      <c r="AM93">
        <v>4.6835129323908546</v>
      </c>
      <c r="AN93">
        <v>0.99546745303121742</v>
      </c>
      <c r="AO93">
        <v>1.3041451332000003</v>
      </c>
      <c r="AP93">
        <v>1.6667874878210438</v>
      </c>
      <c r="AQ93">
        <v>0</v>
      </c>
      <c r="AR93">
        <v>10.283897172282609</v>
      </c>
      <c r="AS93">
        <v>9.825697920519266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677.22596303498449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6.72015125846763</v>
      </c>
      <c r="L94">
        <v>317.60993447962869</v>
      </c>
      <c r="M94">
        <v>12.981738226702509</v>
      </c>
      <c r="N94">
        <v>35.112894202702698</v>
      </c>
      <c r="O94">
        <v>0</v>
      </c>
      <c r="P94">
        <v>41.023404668570237</v>
      </c>
      <c r="Q94">
        <v>5.997322940305871</v>
      </c>
      <c r="R94">
        <v>6.1193419697256388</v>
      </c>
      <c r="S94">
        <v>7.8044963814703685</v>
      </c>
      <c r="T94">
        <v>0</v>
      </c>
      <c r="U94">
        <v>41.258174336283183</v>
      </c>
      <c r="V94">
        <v>3.8301029735152494</v>
      </c>
      <c r="W94">
        <v>13.103833389243874</v>
      </c>
      <c r="X94">
        <v>14.619755969044057</v>
      </c>
      <c r="Y94">
        <v>0</v>
      </c>
      <c r="Z94">
        <v>1.9284746931818182</v>
      </c>
      <c r="AA94">
        <v>12.46223215949367</v>
      </c>
      <c r="AB94">
        <v>11.685128499022028</v>
      </c>
      <c r="AC94">
        <v>8.5950444102042596</v>
      </c>
      <c r="AD94">
        <v>10.807457967894459</v>
      </c>
      <c r="AE94">
        <v>14.61869546585473</v>
      </c>
      <c r="AF94">
        <v>0</v>
      </c>
      <c r="AG94">
        <v>11.906933676616802</v>
      </c>
      <c r="AH94">
        <v>45.228318137074986</v>
      </c>
      <c r="AI94">
        <v>4.8191916988858567</v>
      </c>
      <c r="AJ94">
        <v>0</v>
      </c>
      <c r="AK94">
        <v>15.234998777093367</v>
      </c>
      <c r="AL94">
        <v>0</v>
      </c>
      <c r="AM94">
        <v>3.075033790383964</v>
      </c>
      <c r="AN94">
        <v>0.99546745303121742</v>
      </c>
      <c r="AO94">
        <v>1.3041451332000003</v>
      </c>
      <c r="AP94">
        <v>1.6667874878210438</v>
      </c>
      <c r="AQ94">
        <v>0</v>
      </c>
      <c r="AR94">
        <v>10.283897172282609</v>
      </c>
      <c r="AS94">
        <v>9.4326700036984956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670.22562732139943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6.72015125846763</v>
      </c>
      <c r="L95">
        <v>317.60993447962869</v>
      </c>
      <c r="M95">
        <v>12.981738226702509</v>
      </c>
      <c r="N95">
        <v>35.112894202702698</v>
      </c>
      <c r="O95">
        <v>0</v>
      </c>
      <c r="P95">
        <v>41.023404668570237</v>
      </c>
      <c r="Q95">
        <v>5.5653099713527849</v>
      </c>
      <c r="R95">
        <v>6.1193419697256388</v>
      </c>
      <c r="S95">
        <v>7.8044963814703685</v>
      </c>
      <c r="T95">
        <v>0</v>
      </c>
      <c r="U95">
        <v>41.258174336283183</v>
      </c>
      <c r="V95">
        <v>3.8301029735152494</v>
      </c>
      <c r="W95">
        <v>13.103833389243874</v>
      </c>
      <c r="X95">
        <v>14.619755969044057</v>
      </c>
      <c r="Y95">
        <v>0</v>
      </c>
      <c r="Z95">
        <v>1.9284746931818182</v>
      </c>
      <c r="AA95">
        <v>12.46223215949367</v>
      </c>
      <c r="AB95">
        <v>11.685128499022028</v>
      </c>
      <c r="AC95">
        <v>8.5950444102042596</v>
      </c>
      <c r="AD95">
        <v>10.807457967894459</v>
      </c>
      <c r="AE95">
        <v>14.61869546585473</v>
      </c>
      <c r="AF95">
        <v>0</v>
      </c>
      <c r="AG95">
        <v>11.906933676616802</v>
      </c>
      <c r="AH95">
        <v>45.228318137074986</v>
      </c>
      <c r="AI95">
        <v>4.8191916988858567</v>
      </c>
      <c r="AJ95">
        <v>0</v>
      </c>
      <c r="AK95">
        <v>15.234998777093367</v>
      </c>
      <c r="AL95">
        <v>0</v>
      </c>
      <c r="AM95">
        <v>3.075033790383964</v>
      </c>
      <c r="AN95">
        <v>0.99546745303121742</v>
      </c>
      <c r="AO95">
        <v>1.3910882648000003</v>
      </c>
      <c r="AP95">
        <v>2.8032335859154927</v>
      </c>
      <c r="AQ95">
        <v>0</v>
      </c>
      <c r="AR95">
        <v>10.283897172282609</v>
      </c>
      <c r="AS95">
        <v>9.4326700036984956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671.01700358214077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6.72015125846763</v>
      </c>
      <c r="L96">
        <v>317.60993447962869</v>
      </c>
      <c r="M96">
        <v>12.981738226702509</v>
      </c>
      <c r="N96">
        <v>35.112894202702698</v>
      </c>
      <c r="O96">
        <v>0</v>
      </c>
      <c r="P96">
        <v>41.023404668570237</v>
      </c>
      <c r="Q96">
        <v>5.5653099713527849</v>
      </c>
      <c r="R96">
        <v>6.1193419697256388</v>
      </c>
      <c r="S96">
        <v>7.8044963814703685</v>
      </c>
      <c r="T96">
        <v>0</v>
      </c>
      <c r="U96">
        <v>41.258174336283183</v>
      </c>
      <c r="V96">
        <v>3.8301029735152494</v>
      </c>
      <c r="W96">
        <v>13.103833389243874</v>
      </c>
      <c r="X96">
        <v>14.619755969044057</v>
      </c>
      <c r="Y96">
        <v>0</v>
      </c>
      <c r="Z96">
        <v>1.9284746931818182</v>
      </c>
      <c r="AA96">
        <v>12.46223215949367</v>
      </c>
      <c r="AB96">
        <v>11.685128499022028</v>
      </c>
      <c r="AC96">
        <v>8.5950444102042596</v>
      </c>
      <c r="AD96">
        <v>10.807457967894459</v>
      </c>
      <c r="AE96">
        <v>14.61869546585473</v>
      </c>
      <c r="AF96">
        <v>0</v>
      </c>
      <c r="AG96">
        <v>11.906933676616802</v>
      </c>
      <c r="AH96">
        <v>45.228318137074986</v>
      </c>
      <c r="AI96">
        <v>4.8191916988858567</v>
      </c>
      <c r="AJ96">
        <v>0</v>
      </c>
      <c r="AK96">
        <v>15.234998777093367</v>
      </c>
      <c r="AL96">
        <v>0</v>
      </c>
      <c r="AM96">
        <v>3.075033790383964</v>
      </c>
      <c r="AN96">
        <v>0.99546745303121742</v>
      </c>
      <c r="AO96">
        <v>1.3910882648000003</v>
      </c>
      <c r="AP96">
        <v>2.8032335859154927</v>
      </c>
      <c r="AQ96">
        <v>0</v>
      </c>
      <c r="AR96">
        <v>10.283897172282609</v>
      </c>
      <c r="AS96">
        <v>9.4326700036984956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671.01700358214077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6.72015125846763</v>
      </c>
      <c r="L97">
        <v>317.60993447962869</v>
      </c>
      <c r="M97">
        <v>12.981738226702509</v>
      </c>
      <c r="N97">
        <v>35.112894202702698</v>
      </c>
      <c r="O97">
        <v>0</v>
      </c>
      <c r="P97">
        <v>41.023404668570237</v>
      </c>
      <c r="Q97">
        <v>5.5653099713527849</v>
      </c>
      <c r="R97">
        <v>6.1193419697256388</v>
      </c>
      <c r="S97">
        <v>7.8044963814703685</v>
      </c>
      <c r="T97">
        <v>0</v>
      </c>
      <c r="U97">
        <v>41.258174336283183</v>
      </c>
      <c r="V97">
        <v>4.2870456990291261</v>
      </c>
      <c r="W97">
        <v>13.103833389243874</v>
      </c>
      <c r="X97">
        <v>14.619755969044057</v>
      </c>
      <c r="Y97">
        <v>0</v>
      </c>
      <c r="Z97">
        <v>1.9284746931818182</v>
      </c>
      <c r="AA97">
        <v>12.46223215949367</v>
      </c>
      <c r="AB97">
        <v>11.685128499022028</v>
      </c>
      <c r="AC97">
        <v>8.5950444102042596</v>
      </c>
      <c r="AD97">
        <v>10.807457967894459</v>
      </c>
      <c r="AE97">
        <v>14.61869546585473</v>
      </c>
      <c r="AF97">
        <v>0</v>
      </c>
      <c r="AG97">
        <v>11.906933676616802</v>
      </c>
      <c r="AH97">
        <v>45.228318137074986</v>
      </c>
      <c r="AI97">
        <v>4.8191916988858567</v>
      </c>
      <c r="AJ97">
        <v>0</v>
      </c>
      <c r="AK97">
        <v>15.234998777093367</v>
      </c>
      <c r="AL97">
        <v>0</v>
      </c>
      <c r="AM97">
        <v>3.075033790383964</v>
      </c>
      <c r="AN97">
        <v>0.99546745303121742</v>
      </c>
      <c r="AO97">
        <v>1.3910882648000003</v>
      </c>
      <c r="AP97">
        <v>2.6138259028997517</v>
      </c>
      <c r="AQ97">
        <v>0</v>
      </c>
      <c r="AR97">
        <v>10.283897172282609</v>
      </c>
      <c r="AS97">
        <v>9.4326700036984956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671.28453862463903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6.72015125846763</v>
      </c>
      <c r="L98">
        <v>317.60993447962869</v>
      </c>
      <c r="M98">
        <v>12.981738226702509</v>
      </c>
      <c r="N98">
        <v>35.112894202702698</v>
      </c>
      <c r="O98">
        <v>0</v>
      </c>
      <c r="P98">
        <v>41.023404668570237</v>
      </c>
      <c r="Q98">
        <v>5.5653099713527849</v>
      </c>
      <c r="R98">
        <v>6.1193419697256388</v>
      </c>
      <c r="S98">
        <v>7.8044963814703685</v>
      </c>
      <c r="T98">
        <v>0</v>
      </c>
      <c r="U98">
        <v>41.258174336283183</v>
      </c>
      <c r="V98">
        <v>4.3899999999999997</v>
      </c>
      <c r="W98">
        <v>13.103833389243874</v>
      </c>
      <c r="X98">
        <v>14.619755969044057</v>
      </c>
      <c r="Y98">
        <v>0</v>
      </c>
      <c r="Z98">
        <v>1.9284746931818182</v>
      </c>
      <c r="AA98">
        <v>12.46223215949367</v>
      </c>
      <c r="AB98">
        <v>11.685128499022028</v>
      </c>
      <c r="AC98">
        <v>8.5950444102042596</v>
      </c>
      <c r="AD98">
        <v>10.807457967894459</v>
      </c>
      <c r="AE98">
        <v>14.61869546585473</v>
      </c>
      <c r="AF98">
        <v>0</v>
      </c>
      <c r="AG98">
        <v>11.906933676616802</v>
      </c>
      <c r="AH98">
        <v>45.228318137074986</v>
      </c>
      <c r="AI98">
        <v>4.8191916988858567</v>
      </c>
      <c r="AJ98">
        <v>0</v>
      </c>
      <c r="AK98">
        <v>15.234998777093367</v>
      </c>
      <c r="AL98">
        <v>0</v>
      </c>
      <c r="AM98">
        <v>3.075033790383964</v>
      </c>
      <c r="AN98">
        <v>0.99546745303121742</v>
      </c>
      <c r="AO98">
        <v>1.3910882648000003</v>
      </c>
      <c r="AP98">
        <v>2.6138259028997517</v>
      </c>
      <c r="AQ98">
        <v>0</v>
      </c>
      <c r="AR98">
        <v>10.283897172282609</v>
      </c>
      <c r="AS98">
        <v>9.4326700036984956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671.38749292560988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0.13187392296873868</v>
      </c>
      <c r="L99">
        <f t="shared" si="2"/>
        <v>3.1686912722819525</v>
      </c>
      <c r="M99">
        <f t="shared" si="2"/>
        <v>0.60706450146114721</v>
      </c>
      <c r="N99">
        <f t="shared" si="2"/>
        <v>0.84185730120174829</v>
      </c>
      <c r="O99">
        <f t="shared" si="2"/>
        <v>0</v>
      </c>
      <c r="P99">
        <f t="shared" si="2"/>
        <v>0.98458012860670929</v>
      </c>
      <c r="Q99">
        <f t="shared" si="2"/>
        <v>0.10683545941554178</v>
      </c>
      <c r="R99">
        <f t="shared" si="2"/>
        <v>0.10956734331322408</v>
      </c>
      <c r="S99">
        <f t="shared" si="2"/>
        <v>0.13094739963916274</v>
      </c>
      <c r="T99">
        <f t="shared" si="2"/>
        <v>0</v>
      </c>
      <c r="U99">
        <f t="shared" si="2"/>
        <v>0.99019618407079435</v>
      </c>
      <c r="V99">
        <f t="shared" si="2"/>
        <v>6.6396547120400606E-2</v>
      </c>
      <c r="W99">
        <f t="shared" si="2"/>
        <v>0.25008767820783984</v>
      </c>
      <c r="X99">
        <f t="shared" si="2"/>
        <v>0.24150531487662411</v>
      </c>
      <c r="Y99">
        <f t="shared" si="2"/>
        <v>0</v>
      </c>
      <c r="Z99">
        <f t="shared" si="2"/>
        <v>7.7720653099431755E-2</v>
      </c>
      <c r="AA99">
        <f t="shared" si="2"/>
        <v>0.29909357182784752</v>
      </c>
      <c r="AB99">
        <f t="shared" si="2"/>
        <v>0.28157848095317745</v>
      </c>
      <c r="AC99">
        <f t="shared" si="2"/>
        <v>0.20628106584490261</v>
      </c>
      <c r="AD99">
        <f t="shared" si="2"/>
        <v>0.26002711062445255</v>
      </c>
      <c r="AE99">
        <f t="shared" si="2"/>
        <v>0.35084869118051365</v>
      </c>
      <c r="AF99">
        <f t="shared" si="2"/>
        <v>0</v>
      </c>
      <c r="AG99">
        <f t="shared" si="2"/>
        <v>0.28576640823880251</v>
      </c>
      <c r="AH99">
        <f t="shared" si="2"/>
        <v>1.0870339214278921</v>
      </c>
      <c r="AI99">
        <f t="shared" si="2"/>
        <v>0.14269325130113317</v>
      </c>
      <c r="AJ99">
        <f t="shared" si="2"/>
        <v>0</v>
      </c>
      <c r="AK99">
        <f t="shared" si="2"/>
        <v>0.36563997065024023</v>
      </c>
      <c r="AL99">
        <f t="shared" si="2"/>
        <v>0</v>
      </c>
      <c r="AM99">
        <f t="shared" si="2"/>
        <v>2.3652528932736443E-2</v>
      </c>
      <c r="AN99">
        <f t="shared" si="2"/>
        <v>2.3891218872749163E-2</v>
      </c>
      <c r="AO99">
        <f t="shared" si="2"/>
        <v>3.45272424705E-2</v>
      </c>
      <c r="AP99">
        <f t="shared" si="2"/>
        <v>6.9114856721623943E-2</v>
      </c>
      <c r="AQ99">
        <f t="shared" si="2"/>
        <v>0</v>
      </c>
      <c r="AR99">
        <f t="shared" si="2"/>
        <v>0.25244519045339725</v>
      </c>
      <c r="AS99">
        <f t="shared" si="2"/>
        <v>0.22756316383922606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11.617480379602513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</v>
      </c>
      <c r="L3">
        <v>8.0598464477197975</v>
      </c>
      <c r="M3">
        <v>2.54988630590627</v>
      </c>
      <c r="N3">
        <v>2.8402341081081079</v>
      </c>
      <c r="O3">
        <v>3.1599035455628823</v>
      </c>
      <c r="P3">
        <v>5.1704291110801588</v>
      </c>
      <c r="Q3">
        <v>0.39999950481430541</v>
      </c>
      <c r="R3">
        <v>0.61993333680227058</v>
      </c>
      <c r="S3">
        <v>0.62955604613653426</v>
      </c>
      <c r="T3">
        <v>1.55918911409396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4.5389037529211755</v>
      </c>
      <c r="AC3">
        <v>2.9124877917540988</v>
      </c>
      <c r="AD3">
        <v>3.5302572308725604</v>
      </c>
      <c r="AE3">
        <v>4.9171440248732372</v>
      </c>
      <c r="AF3">
        <v>0</v>
      </c>
      <c r="AG3">
        <v>4.6666438281516074</v>
      </c>
      <c r="AH3">
        <v>13.643384499396843</v>
      </c>
      <c r="AI3">
        <v>1.4037315749013433</v>
      </c>
      <c r="AJ3">
        <v>0</v>
      </c>
      <c r="AK3">
        <v>8.40020334416519</v>
      </c>
      <c r="AL3">
        <v>0</v>
      </c>
      <c r="AM3">
        <v>0</v>
      </c>
      <c r="AN3">
        <v>6.8910439735178131E-2</v>
      </c>
      <c r="AO3">
        <v>0</v>
      </c>
      <c r="AP3">
        <v>0</v>
      </c>
      <c r="AQ3">
        <v>0</v>
      </c>
      <c r="AR3">
        <v>0</v>
      </c>
      <c r="AS3">
        <v>3.0259348425205239</v>
      </c>
      <c r="AT3">
        <v>0</v>
      </c>
      <c r="AU3">
        <v>0</v>
      </c>
      <c r="AV3">
        <v>0</v>
      </c>
      <c r="AW3">
        <v>0</v>
      </c>
      <c r="AX3">
        <v>0</v>
      </c>
      <c r="AY3">
        <v>4.0697737201492536</v>
      </c>
      <c r="AZ3">
        <v>5.1676884285714282</v>
      </c>
      <c r="BA3">
        <v>3.2910133200000002</v>
      </c>
      <c r="BB3">
        <v>2.7124547558139533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90.117509074050687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</v>
      </c>
      <c r="L4">
        <v>8.0598464477197975</v>
      </c>
      <c r="M4">
        <v>2.54988630590627</v>
      </c>
      <c r="N4">
        <v>2.8402341081081079</v>
      </c>
      <c r="O4">
        <v>3.1599035455628823</v>
      </c>
      <c r="P4">
        <v>5.1704291110801588</v>
      </c>
      <c r="Q4">
        <v>0.39999950481430541</v>
      </c>
      <c r="R4">
        <v>0.61993333680227058</v>
      </c>
      <c r="S4">
        <v>0.62955604613653426</v>
      </c>
      <c r="T4">
        <v>1.55918911409396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4.5389037529211755</v>
      </c>
      <c r="AC4">
        <v>2.9124877917540988</v>
      </c>
      <c r="AD4">
        <v>3.5302572308725604</v>
      </c>
      <c r="AE4">
        <v>4.9171440248732372</v>
      </c>
      <c r="AF4">
        <v>0</v>
      </c>
      <c r="AG4">
        <v>4.6666438281516074</v>
      </c>
      <c r="AH4">
        <v>13.643384499396843</v>
      </c>
      <c r="AI4">
        <v>1.4037315749013433</v>
      </c>
      <c r="AJ4">
        <v>0</v>
      </c>
      <c r="AK4">
        <v>8.40020334416519</v>
      </c>
      <c r="AL4">
        <v>0</v>
      </c>
      <c r="AM4">
        <v>0</v>
      </c>
      <c r="AN4">
        <v>6.8910439735178131E-2</v>
      </c>
      <c r="AO4">
        <v>0</v>
      </c>
      <c r="AP4">
        <v>0</v>
      </c>
      <c r="AQ4">
        <v>0</v>
      </c>
      <c r="AR4">
        <v>0</v>
      </c>
      <c r="AS4">
        <v>3.0259348425205239</v>
      </c>
      <c r="AT4">
        <v>0</v>
      </c>
      <c r="AU4">
        <v>0</v>
      </c>
      <c r="AV4">
        <v>0</v>
      </c>
      <c r="AW4">
        <v>0</v>
      </c>
      <c r="AX4">
        <v>0</v>
      </c>
      <c r="AY4">
        <v>4.0697737201492536</v>
      </c>
      <c r="AZ4">
        <v>5.1676884285714282</v>
      </c>
      <c r="BA4">
        <v>3.2910133200000002</v>
      </c>
      <c r="BB4">
        <v>2.7124547558139533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90.117509074050687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</v>
      </c>
      <c r="L5">
        <v>8.0598464477197975</v>
      </c>
      <c r="M5">
        <v>2.54988630590627</v>
      </c>
      <c r="N5">
        <v>2.8402341081081079</v>
      </c>
      <c r="O5">
        <v>3.1599035455628823</v>
      </c>
      <c r="P5">
        <v>5.1704291110801588</v>
      </c>
      <c r="Q5">
        <v>0.39999260330578518</v>
      </c>
      <c r="R5">
        <v>0.62003181751054848</v>
      </c>
      <c r="S5">
        <v>0.62959294927234932</v>
      </c>
      <c r="T5">
        <v>1.55918911409396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4.5389037529211755</v>
      </c>
      <c r="AC5">
        <v>2.9124877917540988</v>
      </c>
      <c r="AD5">
        <v>3.5302572308725604</v>
      </c>
      <c r="AE5">
        <v>4.9171440248732372</v>
      </c>
      <c r="AF5">
        <v>0</v>
      </c>
      <c r="AG5">
        <v>4.6666438281516074</v>
      </c>
      <c r="AH5">
        <v>13.643384499396843</v>
      </c>
      <c r="AI5">
        <v>1.4037315749013433</v>
      </c>
      <c r="AJ5">
        <v>0</v>
      </c>
      <c r="AK5">
        <v>8.40020334416519</v>
      </c>
      <c r="AL5">
        <v>0</v>
      </c>
      <c r="AM5">
        <v>0</v>
      </c>
      <c r="AN5">
        <v>6.8910439735178131E-2</v>
      </c>
      <c r="AO5">
        <v>0</v>
      </c>
      <c r="AP5">
        <v>0</v>
      </c>
      <c r="AQ5">
        <v>0</v>
      </c>
      <c r="AR5">
        <v>0</v>
      </c>
      <c r="AS5">
        <v>3.0259348425205239</v>
      </c>
      <c r="AT5">
        <v>0</v>
      </c>
      <c r="AU5">
        <v>0</v>
      </c>
      <c r="AV5">
        <v>0</v>
      </c>
      <c r="AW5">
        <v>0</v>
      </c>
      <c r="AX5">
        <v>0</v>
      </c>
      <c r="AY5">
        <v>4.0697737201492536</v>
      </c>
      <c r="AZ5">
        <v>5.1676884285714282</v>
      </c>
      <c r="BA5">
        <v>3.2910133200000002</v>
      </c>
      <c r="BB5">
        <v>2.7124547558139533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90.117637556386256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</v>
      </c>
      <c r="L6">
        <v>8.0598464477197975</v>
      </c>
      <c r="M6">
        <v>2.54988630590627</v>
      </c>
      <c r="N6">
        <v>2.8402341081081079</v>
      </c>
      <c r="O6">
        <v>3.1599035455628823</v>
      </c>
      <c r="P6">
        <v>5.1704291110801588</v>
      </c>
      <c r="Q6">
        <v>0.39999260330578518</v>
      </c>
      <c r="R6">
        <v>0.62003181751054848</v>
      </c>
      <c r="S6">
        <v>0.62959294927234932</v>
      </c>
      <c r="T6">
        <v>1.55918911409396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4.5389037529211755</v>
      </c>
      <c r="AC6">
        <v>2.9124877917540988</v>
      </c>
      <c r="AD6">
        <v>3.5302572308725604</v>
      </c>
      <c r="AE6">
        <v>4.9171440248732372</v>
      </c>
      <c r="AF6">
        <v>0</v>
      </c>
      <c r="AG6">
        <v>4.6666438281516074</v>
      </c>
      <c r="AH6">
        <v>13.643384499396843</v>
      </c>
      <c r="AI6">
        <v>1.4037315749013433</v>
      </c>
      <c r="AJ6">
        <v>0</v>
      </c>
      <c r="AK6">
        <v>8.40020334416519</v>
      </c>
      <c r="AL6">
        <v>0</v>
      </c>
      <c r="AM6">
        <v>0</v>
      </c>
      <c r="AN6">
        <v>6.8910439735178131E-2</v>
      </c>
      <c r="AO6">
        <v>0</v>
      </c>
      <c r="AP6">
        <v>0</v>
      </c>
      <c r="AQ6">
        <v>0</v>
      </c>
      <c r="AR6">
        <v>0</v>
      </c>
      <c r="AS6">
        <v>3.0259348425205239</v>
      </c>
      <c r="AT6">
        <v>0</v>
      </c>
      <c r="AU6">
        <v>0</v>
      </c>
      <c r="AV6">
        <v>0</v>
      </c>
      <c r="AW6">
        <v>0</v>
      </c>
      <c r="AX6">
        <v>0</v>
      </c>
      <c r="AY6">
        <v>4.0697737201492536</v>
      </c>
      <c r="AZ6">
        <v>5.1676884285714282</v>
      </c>
      <c r="BA6">
        <v>3.2910133200000002</v>
      </c>
      <c r="BB6">
        <v>2.7124547558139533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90.117637556386256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</v>
      </c>
      <c r="L7">
        <v>8.0599807758047035</v>
      </c>
      <c r="M7">
        <v>2.54988630590627</v>
      </c>
      <c r="N7">
        <v>2.8402341081081079</v>
      </c>
      <c r="O7">
        <v>3.1599035455628823</v>
      </c>
      <c r="P7">
        <v>5.1704291110801588</v>
      </c>
      <c r="Q7">
        <v>0.39999260330578518</v>
      </c>
      <c r="R7">
        <v>0.62003181751054848</v>
      </c>
      <c r="S7">
        <v>0.62959294927234932</v>
      </c>
      <c r="T7">
        <v>1.55918911409396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4.5389037529211755</v>
      </c>
      <c r="AC7">
        <v>2.9124877917540988</v>
      </c>
      <c r="AD7">
        <v>3.5302572308725604</v>
      </c>
      <c r="AE7">
        <v>4.9171440248732372</v>
      </c>
      <c r="AF7">
        <v>0</v>
      </c>
      <c r="AG7">
        <v>4.6666438281516074</v>
      </c>
      <c r="AH7">
        <v>13.643384499396843</v>
      </c>
      <c r="AI7">
        <v>1.4037315749013433</v>
      </c>
      <c r="AJ7">
        <v>0</v>
      </c>
      <c r="AK7">
        <v>8.40020334416519</v>
      </c>
      <c r="AL7">
        <v>0</v>
      </c>
      <c r="AM7">
        <v>0</v>
      </c>
      <c r="AN7">
        <v>6.8910439735178131E-2</v>
      </c>
      <c r="AO7">
        <v>0</v>
      </c>
      <c r="AP7">
        <v>0</v>
      </c>
      <c r="AQ7">
        <v>0</v>
      </c>
      <c r="AR7">
        <v>0</v>
      </c>
      <c r="AS7">
        <v>3.0259348425205239</v>
      </c>
      <c r="AT7">
        <v>0</v>
      </c>
      <c r="AU7">
        <v>0</v>
      </c>
      <c r="AV7">
        <v>0</v>
      </c>
      <c r="AW7">
        <v>0</v>
      </c>
      <c r="AX7">
        <v>0</v>
      </c>
      <c r="AY7">
        <v>4.0697737201492536</v>
      </c>
      <c r="AZ7">
        <v>5.1676884285714282</v>
      </c>
      <c r="BA7">
        <v>3.2910133200000002</v>
      </c>
      <c r="BB7">
        <v>2.7124547558139533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90.117771884471168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</v>
      </c>
      <c r="L8">
        <v>7.6199006383359427</v>
      </c>
      <c r="M8">
        <v>2.54988630590627</v>
      </c>
      <c r="N8">
        <v>2.8402341081081079</v>
      </c>
      <c r="O8">
        <v>3.1599035455628823</v>
      </c>
      <c r="P8">
        <v>5.1704291110801588</v>
      </c>
      <c r="Q8">
        <v>0.39999260330578518</v>
      </c>
      <c r="R8">
        <v>0.62003181751054848</v>
      </c>
      <c r="S8">
        <v>0.62959294927234932</v>
      </c>
      <c r="T8">
        <v>1.55918911409396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4.5389037529211755</v>
      </c>
      <c r="AC8">
        <v>2.9124877917540988</v>
      </c>
      <c r="AD8">
        <v>3.5302572308725604</v>
      </c>
      <c r="AE8">
        <v>4.9171440248732372</v>
      </c>
      <c r="AF8">
        <v>0</v>
      </c>
      <c r="AG8">
        <v>4.6666438281516074</v>
      </c>
      <c r="AH8">
        <v>13.643384499396843</v>
      </c>
      <c r="AI8">
        <v>1.4037315749013433</v>
      </c>
      <c r="AJ8">
        <v>0</v>
      </c>
      <c r="AK8">
        <v>8.40020334416519</v>
      </c>
      <c r="AL8">
        <v>0</v>
      </c>
      <c r="AM8">
        <v>0</v>
      </c>
      <c r="AN8">
        <v>6.8910439735178131E-2</v>
      </c>
      <c r="AO8">
        <v>0</v>
      </c>
      <c r="AP8">
        <v>0</v>
      </c>
      <c r="AQ8">
        <v>0</v>
      </c>
      <c r="AR8">
        <v>0</v>
      </c>
      <c r="AS8">
        <v>3.0259348425205239</v>
      </c>
      <c r="AT8">
        <v>0</v>
      </c>
      <c r="AU8">
        <v>0</v>
      </c>
      <c r="AV8">
        <v>0</v>
      </c>
      <c r="AW8">
        <v>0</v>
      </c>
      <c r="AX8">
        <v>0</v>
      </c>
      <c r="AY8">
        <v>4.0697737201492536</v>
      </c>
      <c r="AZ8">
        <v>5.1676884285714282</v>
      </c>
      <c r="BA8">
        <v>3.2910133200000002</v>
      </c>
      <c r="BB8">
        <v>2.7124547558139533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89.677691747002399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</v>
      </c>
      <c r="L9">
        <v>7.56</v>
      </c>
      <c r="M9">
        <v>2.54988630590627</v>
      </c>
      <c r="N9">
        <v>2.8402341081081079</v>
      </c>
      <c r="O9">
        <v>3.1599035455628823</v>
      </c>
      <c r="P9">
        <v>5.1704291110801588</v>
      </c>
      <c r="Q9">
        <v>0.39999260330578518</v>
      </c>
      <c r="R9">
        <v>0.62003181751054848</v>
      </c>
      <c r="S9">
        <v>0.62959294927234932</v>
      </c>
      <c r="T9">
        <v>1.55918911409396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4.5389037529211755</v>
      </c>
      <c r="AC9">
        <v>2.9124877917540988</v>
      </c>
      <c r="AD9">
        <v>3.5302572308725604</v>
      </c>
      <c r="AE9">
        <v>4.9171440248732372</v>
      </c>
      <c r="AF9">
        <v>0</v>
      </c>
      <c r="AG9">
        <v>4.6666438281516074</v>
      </c>
      <c r="AH9">
        <v>13.643384499396843</v>
      </c>
      <c r="AI9">
        <v>1.4037315749013433</v>
      </c>
      <c r="AJ9">
        <v>0</v>
      </c>
      <c r="AK9">
        <v>8.40020334416519</v>
      </c>
      <c r="AL9">
        <v>0</v>
      </c>
      <c r="AM9">
        <v>0</v>
      </c>
      <c r="AN9">
        <v>6.8910439735178131E-2</v>
      </c>
      <c r="AO9">
        <v>0</v>
      </c>
      <c r="AP9">
        <v>0</v>
      </c>
      <c r="AQ9">
        <v>0</v>
      </c>
      <c r="AR9">
        <v>0</v>
      </c>
      <c r="AS9">
        <v>3.0259348425205239</v>
      </c>
      <c r="AT9">
        <v>0</v>
      </c>
      <c r="AU9">
        <v>0</v>
      </c>
      <c r="AV9">
        <v>0</v>
      </c>
      <c r="AW9">
        <v>0</v>
      </c>
      <c r="AX9">
        <v>0</v>
      </c>
      <c r="AY9">
        <v>4.0697737201492536</v>
      </c>
      <c r="AZ9">
        <v>5.1676884285714282</v>
      </c>
      <c r="BA9">
        <v>3.2910133200000002</v>
      </c>
      <c r="BB9">
        <v>2.7124547558139533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89.617791108666452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2.7799944747708385</v>
      </c>
      <c r="L10">
        <v>7.49</v>
      </c>
      <c r="M10">
        <v>2.54988630590627</v>
      </c>
      <c r="N10">
        <v>2.8402341081081079</v>
      </c>
      <c r="O10">
        <v>3.1599035455628823</v>
      </c>
      <c r="P10">
        <v>5.1704291110801588</v>
      </c>
      <c r="Q10">
        <v>0.39999260330578518</v>
      </c>
      <c r="R10">
        <v>0.62003181751054848</v>
      </c>
      <c r="S10">
        <v>0.62959294927234932</v>
      </c>
      <c r="T10">
        <v>1.55918911409396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4.5389037529211755</v>
      </c>
      <c r="AC10">
        <v>2.9124877917540988</v>
      </c>
      <c r="AD10">
        <v>3.5302572308725604</v>
      </c>
      <c r="AE10">
        <v>4.9171440248732372</v>
      </c>
      <c r="AF10">
        <v>0</v>
      </c>
      <c r="AG10">
        <v>4.6666438281516074</v>
      </c>
      <c r="AH10">
        <v>13.643384499396843</v>
      </c>
      <c r="AI10">
        <v>1.4037315749013433</v>
      </c>
      <c r="AJ10">
        <v>0</v>
      </c>
      <c r="AK10">
        <v>8.40020334416519</v>
      </c>
      <c r="AL10">
        <v>0</v>
      </c>
      <c r="AM10">
        <v>0</v>
      </c>
      <c r="AN10">
        <v>6.8910439735178131E-2</v>
      </c>
      <c r="AO10">
        <v>0</v>
      </c>
      <c r="AP10">
        <v>0</v>
      </c>
      <c r="AQ10">
        <v>0</v>
      </c>
      <c r="AR10">
        <v>0</v>
      </c>
      <c r="AS10">
        <v>3.0259348425205239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4.0697737201492536</v>
      </c>
      <c r="AZ10">
        <v>5.1676884285714282</v>
      </c>
      <c r="BA10">
        <v>3.2910133200000002</v>
      </c>
      <c r="BB10">
        <v>2.7124547558139533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89.547785583437303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0.26922724137931037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4.5389037529211755</v>
      </c>
      <c r="AC11">
        <v>2.9124877917540988</v>
      </c>
      <c r="AD11">
        <v>3.5302572308725604</v>
      </c>
      <c r="AE11">
        <v>4.9171440248732372</v>
      </c>
      <c r="AF11">
        <v>0</v>
      </c>
      <c r="AG11">
        <v>4.6666438281516074</v>
      </c>
      <c r="AH11">
        <v>13.643384499396843</v>
      </c>
      <c r="AI11">
        <v>1.4037315749013433</v>
      </c>
      <c r="AJ11">
        <v>0</v>
      </c>
      <c r="AK11">
        <v>8.40020334416519</v>
      </c>
      <c r="AL11">
        <v>0</v>
      </c>
      <c r="AM11">
        <v>0</v>
      </c>
      <c r="AN11">
        <v>6.8910439735178131E-2</v>
      </c>
      <c r="AO11">
        <v>0</v>
      </c>
      <c r="AP11">
        <v>0</v>
      </c>
      <c r="AQ11">
        <v>0</v>
      </c>
      <c r="AR11">
        <v>0</v>
      </c>
      <c r="AS11">
        <v>3.0259348425205239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4.0697737201492536</v>
      </c>
      <c r="AZ11">
        <v>5.1676884285714282</v>
      </c>
      <c r="BA11">
        <v>3.2910133200000002</v>
      </c>
      <c r="BB11">
        <v>2.5322917093023252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62.437595748694079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0.26922724137931037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4.5389037529211755</v>
      </c>
      <c r="AC12">
        <v>2.9124877917540988</v>
      </c>
      <c r="AD12">
        <v>3.5302572308725604</v>
      </c>
      <c r="AE12">
        <v>4.9171440248732372</v>
      </c>
      <c r="AF12">
        <v>0</v>
      </c>
      <c r="AG12">
        <v>4.6666438281516074</v>
      </c>
      <c r="AH12">
        <v>13.643384499396843</v>
      </c>
      <c r="AI12">
        <v>1.4037315749013433</v>
      </c>
      <c r="AJ12">
        <v>0</v>
      </c>
      <c r="AK12">
        <v>8.40020334416519</v>
      </c>
      <c r="AL12">
        <v>0</v>
      </c>
      <c r="AM12">
        <v>0</v>
      </c>
      <c r="AN12">
        <v>6.8910439735178131E-2</v>
      </c>
      <c r="AO12">
        <v>0</v>
      </c>
      <c r="AP12">
        <v>0</v>
      </c>
      <c r="AQ12">
        <v>0</v>
      </c>
      <c r="AR12">
        <v>0</v>
      </c>
      <c r="AS12">
        <v>3.0259348425205239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4.0697737201492536</v>
      </c>
      <c r="AZ12">
        <v>5.1676884285714282</v>
      </c>
      <c r="BA12">
        <v>3.2910133200000002</v>
      </c>
      <c r="BB12">
        <v>2.5322917093023252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62.437595748694079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0.26922724137931037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4.5389037529211755</v>
      </c>
      <c r="AC13">
        <v>2.9124877917540988</v>
      </c>
      <c r="AD13">
        <v>3.5302572308725604</v>
      </c>
      <c r="AE13">
        <v>4.9171440248732372</v>
      </c>
      <c r="AF13">
        <v>0</v>
      </c>
      <c r="AG13">
        <v>4.6666438281516074</v>
      </c>
      <c r="AH13">
        <v>13.643384499396843</v>
      </c>
      <c r="AI13">
        <v>1.4037315749013433</v>
      </c>
      <c r="AJ13">
        <v>0</v>
      </c>
      <c r="AK13">
        <v>8.40020334416519</v>
      </c>
      <c r="AL13">
        <v>0</v>
      </c>
      <c r="AM13">
        <v>0</v>
      </c>
      <c r="AN13">
        <v>6.8910439735178131E-2</v>
      </c>
      <c r="AO13">
        <v>0</v>
      </c>
      <c r="AP13">
        <v>0</v>
      </c>
      <c r="AQ13">
        <v>0</v>
      </c>
      <c r="AR13">
        <v>0</v>
      </c>
      <c r="AS13">
        <v>3.0259348425205239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4.0697737201492536</v>
      </c>
      <c r="AZ13">
        <v>5.1676884285714282</v>
      </c>
      <c r="BA13">
        <v>3.2910133200000002</v>
      </c>
      <c r="BB13">
        <v>2.5322917093023252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62.437595748694079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0.26922724137931037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4.5389037529211755</v>
      </c>
      <c r="AC14">
        <v>2.9124877917540988</v>
      </c>
      <c r="AD14">
        <v>3.5302572308725604</v>
      </c>
      <c r="AE14">
        <v>4.9171440248732372</v>
      </c>
      <c r="AF14">
        <v>0</v>
      </c>
      <c r="AG14">
        <v>4.6666438281516074</v>
      </c>
      <c r="AH14">
        <v>13.643384499396843</v>
      </c>
      <c r="AI14">
        <v>1.4037315749013433</v>
      </c>
      <c r="AJ14">
        <v>0</v>
      </c>
      <c r="AK14">
        <v>8.40020334416519</v>
      </c>
      <c r="AL14">
        <v>0</v>
      </c>
      <c r="AM14">
        <v>0</v>
      </c>
      <c r="AN14">
        <v>6.8910439735178131E-2</v>
      </c>
      <c r="AO14">
        <v>0</v>
      </c>
      <c r="AP14">
        <v>0</v>
      </c>
      <c r="AQ14">
        <v>0</v>
      </c>
      <c r="AR14">
        <v>0</v>
      </c>
      <c r="AS14">
        <v>3.0259348425205239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4.0697737201492536</v>
      </c>
      <c r="AZ14">
        <v>5.1676884285714282</v>
      </c>
      <c r="BA14">
        <v>3.2910133200000002</v>
      </c>
      <c r="BB14">
        <v>2.5322917093023252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62.437595748694079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0.26922724137931037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4.5389037529211755</v>
      </c>
      <c r="AC15">
        <v>2.9124877917540988</v>
      </c>
      <c r="AD15">
        <v>3.5302572308725604</v>
      </c>
      <c r="AE15">
        <v>4.9171440248732372</v>
      </c>
      <c r="AF15">
        <v>0</v>
      </c>
      <c r="AG15">
        <v>4.6666438281516074</v>
      </c>
      <c r="AH15">
        <v>13.643384499396843</v>
      </c>
      <c r="AI15">
        <v>1.4037315749013433</v>
      </c>
      <c r="AJ15">
        <v>0</v>
      </c>
      <c r="AK15">
        <v>8.40020334416519</v>
      </c>
      <c r="AL15">
        <v>0</v>
      </c>
      <c r="AM15">
        <v>0</v>
      </c>
      <c r="AN15">
        <v>6.8910439735178131E-2</v>
      </c>
      <c r="AO15">
        <v>0</v>
      </c>
      <c r="AP15">
        <v>0</v>
      </c>
      <c r="AQ15">
        <v>0</v>
      </c>
      <c r="AR15">
        <v>0</v>
      </c>
      <c r="AS15">
        <v>3.0259348425205239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4.0697737201492536</v>
      </c>
      <c r="AZ15">
        <v>5.1676884285714282</v>
      </c>
      <c r="BA15">
        <v>3.2910133200000002</v>
      </c>
      <c r="BB15">
        <v>2.5322917093023252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62.437595748694079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0.26922724137931037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4.5389037529211755</v>
      </c>
      <c r="AC16">
        <v>2.9124877917540988</v>
      </c>
      <c r="AD16">
        <v>3.5302572308725604</v>
      </c>
      <c r="AE16">
        <v>4.9171440248732372</v>
      </c>
      <c r="AF16">
        <v>0</v>
      </c>
      <c r="AG16">
        <v>4.6666438281516074</v>
      </c>
      <c r="AH16">
        <v>13.643384499396843</v>
      </c>
      <c r="AI16">
        <v>1.4037315749013433</v>
      </c>
      <c r="AJ16">
        <v>0</v>
      </c>
      <c r="AK16">
        <v>8.40020334416519</v>
      </c>
      <c r="AL16">
        <v>0</v>
      </c>
      <c r="AM16">
        <v>0</v>
      </c>
      <c r="AN16">
        <v>6.8910439735178131E-2</v>
      </c>
      <c r="AO16">
        <v>0</v>
      </c>
      <c r="AP16">
        <v>0</v>
      </c>
      <c r="AQ16">
        <v>0</v>
      </c>
      <c r="AR16">
        <v>0</v>
      </c>
      <c r="AS16">
        <v>3.0259348425205239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4.0697737201492536</v>
      </c>
      <c r="AZ16">
        <v>5.1676884285714282</v>
      </c>
      <c r="BA16">
        <v>3.2910133200000002</v>
      </c>
      <c r="BB16">
        <v>2.5322917093023252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62.437595748694079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0.23001284916201115</v>
      </c>
      <c r="R17">
        <v>0.41995643153526974</v>
      </c>
      <c r="S17">
        <v>0.30004669260700384</v>
      </c>
      <c r="T17">
        <v>0.90739551724137935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4.5389037529211755</v>
      </c>
      <c r="AC17">
        <v>2.9124877917540988</v>
      </c>
      <c r="AD17">
        <v>3.5302572308725604</v>
      </c>
      <c r="AE17">
        <v>4.9171440248732372</v>
      </c>
      <c r="AF17">
        <v>0</v>
      </c>
      <c r="AG17">
        <v>4.6666438281516074</v>
      </c>
      <c r="AH17">
        <v>13.643384499396843</v>
      </c>
      <c r="AI17">
        <v>1.4037315749013433</v>
      </c>
      <c r="AJ17">
        <v>0</v>
      </c>
      <c r="AK17">
        <v>8.40020334416519</v>
      </c>
      <c r="AL17">
        <v>0</v>
      </c>
      <c r="AM17">
        <v>0</v>
      </c>
      <c r="AN17">
        <v>6.8910439735178131E-2</v>
      </c>
      <c r="AO17">
        <v>0</v>
      </c>
      <c r="AP17">
        <v>0</v>
      </c>
      <c r="AQ17">
        <v>0</v>
      </c>
      <c r="AR17">
        <v>0</v>
      </c>
      <c r="AS17">
        <v>3.0259348425205239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4.0697737201492536</v>
      </c>
      <c r="AZ17">
        <v>5.1676884285714282</v>
      </c>
      <c r="BA17">
        <v>3.2910133200000002</v>
      </c>
      <c r="BB17">
        <v>2.7024456976744187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64.195933986232532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0.23001284916201115</v>
      </c>
      <c r="R18">
        <v>0.41995643153526974</v>
      </c>
      <c r="S18">
        <v>0.30004669260700384</v>
      </c>
      <c r="T18">
        <v>0.90739551724137935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4.5389037529211755</v>
      </c>
      <c r="AC18">
        <v>2.9124877917540988</v>
      </c>
      <c r="AD18">
        <v>3.5302572308725604</v>
      </c>
      <c r="AE18">
        <v>4.9171440248732372</v>
      </c>
      <c r="AF18">
        <v>0</v>
      </c>
      <c r="AG18">
        <v>4.6666438281516074</v>
      </c>
      <c r="AH18">
        <v>13.643384499396843</v>
      </c>
      <c r="AI18">
        <v>1.4037315749013433</v>
      </c>
      <c r="AJ18">
        <v>0</v>
      </c>
      <c r="AK18">
        <v>8.40020334416519</v>
      </c>
      <c r="AL18">
        <v>0</v>
      </c>
      <c r="AM18">
        <v>0</v>
      </c>
      <c r="AN18">
        <v>6.8910439735178131E-2</v>
      </c>
      <c r="AO18">
        <v>0</v>
      </c>
      <c r="AP18">
        <v>0</v>
      </c>
      <c r="AQ18">
        <v>0</v>
      </c>
      <c r="AR18">
        <v>0</v>
      </c>
      <c r="AS18">
        <v>3.0259348425205239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4.0697737201492536</v>
      </c>
      <c r="AZ18">
        <v>5.1676884285714282</v>
      </c>
      <c r="BA18">
        <v>3.2910133200000002</v>
      </c>
      <c r="BB18">
        <v>2.7024456976744187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64.195933986232532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0.23001284916201115</v>
      </c>
      <c r="R19">
        <v>0.41995643153526974</v>
      </c>
      <c r="S19">
        <v>0.30004669260700384</v>
      </c>
      <c r="T19">
        <v>0.90739551724137935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4.5389037529211755</v>
      </c>
      <c r="AC19">
        <v>2.9124877917540988</v>
      </c>
      <c r="AD19">
        <v>3.5302572308725604</v>
      </c>
      <c r="AE19">
        <v>4.9171440248732372</v>
      </c>
      <c r="AF19">
        <v>0</v>
      </c>
      <c r="AG19">
        <v>4.6666438281516074</v>
      </c>
      <c r="AH19">
        <v>13.643384499396843</v>
      </c>
      <c r="AI19">
        <v>1.4037315749013433</v>
      </c>
      <c r="AJ19">
        <v>0</v>
      </c>
      <c r="AK19">
        <v>8.40020334416519</v>
      </c>
      <c r="AL19">
        <v>0</v>
      </c>
      <c r="AM19">
        <v>0</v>
      </c>
      <c r="AN19">
        <v>6.8910439735178131E-2</v>
      </c>
      <c r="AO19">
        <v>0</v>
      </c>
      <c r="AP19">
        <v>0</v>
      </c>
      <c r="AQ19">
        <v>0</v>
      </c>
      <c r="AR19">
        <v>0</v>
      </c>
      <c r="AS19">
        <v>3.0259348425205239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4.0697737201492536</v>
      </c>
      <c r="AZ19">
        <v>5.1676884285714282</v>
      </c>
      <c r="BA19">
        <v>3.2910133200000002</v>
      </c>
      <c r="BB19">
        <v>2.7024456976744187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64.195933986232532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0.23001284916201115</v>
      </c>
      <c r="R20">
        <v>0.41995643153526974</v>
      </c>
      <c r="S20">
        <v>0.30004669260700384</v>
      </c>
      <c r="T20">
        <v>0.90739551724137935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4.5389037529211755</v>
      </c>
      <c r="AC20">
        <v>2.9124877917540988</v>
      </c>
      <c r="AD20">
        <v>3.5302572308725604</v>
      </c>
      <c r="AE20">
        <v>4.9171440248732372</v>
      </c>
      <c r="AF20">
        <v>0</v>
      </c>
      <c r="AG20">
        <v>4.6666438281516074</v>
      </c>
      <c r="AH20">
        <v>13.643384499396843</v>
      </c>
      <c r="AI20">
        <v>1.4037315749013433</v>
      </c>
      <c r="AJ20">
        <v>0</v>
      </c>
      <c r="AK20">
        <v>8.40020334416519</v>
      </c>
      <c r="AL20">
        <v>0</v>
      </c>
      <c r="AM20">
        <v>0</v>
      </c>
      <c r="AN20">
        <v>6.8910439735178131E-2</v>
      </c>
      <c r="AO20">
        <v>0</v>
      </c>
      <c r="AP20">
        <v>0</v>
      </c>
      <c r="AQ20">
        <v>0</v>
      </c>
      <c r="AR20">
        <v>0</v>
      </c>
      <c r="AS20">
        <v>3.0259348425205239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4.0697737201492536</v>
      </c>
      <c r="AZ20">
        <v>5.1676884285714282</v>
      </c>
      <c r="BA20">
        <v>3.2910133200000002</v>
      </c>
      <c r="BB20">
        <v>2.7024456976744187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64.195933986232532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1.4597897573462586</v>
      </c>
      <c r="N21">
        <v>0</v>
      </c>
      <c r="O21">
        <v>0</v>
      </c>
      <c r="P21">
        <v>0</v>
      </c>
      <c r="Q21">
        <v>0.23001284916201115</v>
      </c>
      <c r="R21">
        <v>0.41995643153526974</v>
      </c>
      <c r="S21">
        <v>0.30004669260700384</v>
      </c>
      <c r="T21">
        <v>0.90739551724137935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4.5389037529211755</v>
      </c>
      <c r="AC21">
        <v>2.9124877917540988</v>
      </c>
      <c r="AD21">
        <v>3.5302572308725604</v>
      </c>
      <c r="AE21">
        <v>4.9171440248732372</v>
      </c>
      <c r="AF21">
        <v>0</v>
      </c>
      <c r="AG21">
        <v>4.6666438281516074</v>
      </c>
      <c r="AH21">
        <v>13.643384499396843</v>
      </c>
      <c r="AI21">
        <v>1.4037315749013433</v>
      </c>
      <c r="AJ21">
        <v>0</v>
      </c>
      <c r="AK21">
        <v>8.40020334416519</v>
      </c>
      <c r="AL21">
        <v>0</v>
      </c>
      <c r="AM21">
        <v>0</v>
      </c>
      <c r="AN21">
        <v>6.8910439735178131E-2</v>
      </c>
      <c r="AO21">
        <v>0</v>
      </c>
      <c r="AP21">
        <v>0</v>
      </c>
      <c r="AQ21">
        <v>0</v>
      </c>
      <c r="AR21">
        <v>0</v>
      </c>
      <c r="AS21">
        <v>3.0259348425205239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4.0697737201492536</v>
      </c>
      <c r="AZ21">
        <v>5.1676884285714282</v>
      </c>
      <c r="BA21">
        <v>3.2910133200000002</v>
      </c>
      <c r="BB21">
        <v>2.7024456976744187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65.65572374357879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0.23001284916201115</v>
      </c>
      <c r="R22">
        <v>0.41995643153526974</v>
      </c>
      <c r="S22">
        <v>0.30004669260700384</v>
      </c>
      <c r="T22">
        <v>0.90739551724137935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4.5389037529211755</v>
      </c>
      <c r="AC22">
        <v>2.9124877917540988</v>
      </c>
      <c r="AD22">
        <v>3.5302572308725604</v>
      </c>
      <c r="AE22">
        <v>4.9171440248732372</v>
      </c>
      <c r="AF22">
        <v>0</v>
      </c>
      <c r="AG22">
        <v>4.6666438281516074</v>
      </c>
      <c r="AH22">
        <v>13.643384499396843</v>
      </c>
      <c r="AI22">
        <v>1.4037315749013433</v>
      </c>
      <c r="AJ22">
        <v>0</v>
      </c>
      <c r="AK22">
        <v>8.40020334416519</v>
      </c>
      <c r="AL22">
        <v>0</v>
      </c>
      <c r="AM22">
        <v>0</v>
      </c>
      <c r="AN22">
        <v>6.8910439735178131E-2</v>
      </c>
      <c r="AO22">
        <v>0</v>
      </c>
      <c r="AP22">
        <v>0</v>
      </c>
      <c r="AQ22">
        <v>0</v>
      </c>
      <c r="AR22">
        <v>0</v>
      </c>
      <c r="AS22">
        <v>3.0259348425205239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4.0697737201492536</v>
      </c>
      <c r="AZ22">
        <v>5.1676884285714282</v>
      </c>
      <c r="BA22">
        <v>3.2910133200000002</v>
      </c>
      <c r="BB22">
        <v>2.7024456976744187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64.195933986232532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0.23001284916201115</v>
      </c>
      <c r="R23">
        <v>0.41995643153526974</v>
      </c>
      <c r="S23">
        <v>0.30004669260700384</v>
      </c>
      <c r="T23">
        <v>0.90739551724137935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4.5389037529211755</v>
      </c>
      <c r="AC23">
        <v>2.9124877917540988</v>
      </c>
      <c r="AD23">
        <v>3.5302572308725604</v>
      </c>
      <c r="AE23">
        <v>4.9171440248732372</v>
      </c>
      <c r="AF23">
        <v>0</v>
      </c>
      <c r="AG23">
        <v>4.6666438281516074</v>
      </c>
      <c r="AH23">
        <v>13.643384499396843</v>
      </c>
      <c r="AI23">
        <v>0.63805983043827985</v>
      </c>
      <c r="AJ23">
        <v>0</v>
      </c>
      <c r="AK23">
        <v>8.40020334416519</v>
      </c>
      <c r="AL23">
        <v>0</v>
      </c>
      <c r="AM23">
        <v>0</v>
      </c>
      <c r="AN23">
        <v>6.8910439735178131E-2</v>
      </c>
      <c r="AO23">
        <v>0</v>
      </c>
      <c r="AP23">
        <v>0</v>
      </c>
      <c r="AQ23">
        <v>0</v>
      </c>
      <c r="AR23">
        <v>0</v>
      </c>
      <c r="AS23">
        <v>3.0259348425205239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4.0697737201492536</v>
      </c>
      <c r="AZ23">
        <v>5.1676884285714282</v>
      </c>
      <c r="BA23">
        <v>3.2910133200000002</v>
      </c>
      <c r="BB23">
        <v>2.7024456976744187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63.430262241769469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0.23001284916201115</v>
      </c>
      <c r="R24">
        <v>0.41995643153526974</v>
      </c>
      <c r="S24">
        <v>0.30004669260700384</v>
      </c>
      <c r="T24">
        <v>0.90739551724137935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4.5389037529211755</v>
      </c>
      <c r="AC24">
        <v>2.9124877917540988</v>
      </c>
      <c r="AD24">
        <v>3.5302572308725604</v>
      </c>
      <c r="AE24">
        <v>4.9171440248732372</v>
      </c>
      <c r="AF24">
        <v>0</v>
      </c>
      <c r="AG24">
        <v>4.6666438281516074</v>
      </c>
      <c r="AH24">
        <v>13.643384499396843</v>
      </c>
      <c r="AI24">
        <v>1.0208956592840845</v>
      </c>
      <c r="AJ24">
        <v>0</v>
      </c>
      <c r="AK24">
        <v>8.40020334416519</v>
      </c>
      <c r="AL24">
        <v>0</v>
      </c>
      <c r="AM24">
        <v>0</v>
      </c>
      <c r="AN24">
        <v>6.8910439735178131E-2</v>
      </c>
      <c r="AO24">
        <v>0</v>
      </c>
      <c r="AP24">
        <v>0</v>
      </c>
      <c r="AQ24">
        <v>0</v>
      </c>
      <c r="AR24">
        <v>0</v>
      </c>
      <c r="AS24">
        <v>3.0259348425205239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4.0697737201492536</v>
      </c>
      <c r="AZ24">
        <v>5.1676884285714282</v>
      </c>
      <c r="BA24">
        <v>3.2910133200000002</v>
      </c>
      <c r="BB24">
        <v>2.7024456976744187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63.813098070615268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0.23001284916201115</v>
      </c>
      <c r="R25">
        <v>0.41995643153526974</v>
      </c>
      <c r="S25">
        <v>0.30004669260700384</v>
      </c>
      <c r="T25">
        <v>0.90739551724137935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4.5389037529211755</v>
      </c>
      <c r="AC25">
        <v>2.9124877917540988</v>
      </c>
      <c r="AD25">
        <v>3.5302572308725604</v>
      </c>
      <c r="AE25">
        <v>4.9171440248732372</v>
      </c>
      <c r="AF25">
        <v>0</v>
      </c>
      <c r="AG25">
        <v>4.6666438281516074</v>
      </c>
      <c r="AH25">
        <v>13.643384499396843</v>
      </c>
      <c r="AI25">
        <v>2.2970153201606442</v>
      </c>
      <c r="AJ25">
        <v>0</v>
      </c>
      <c r="AK25">
        <v>8.40020334416519</v>
      </c>
      <c r="AL25">
        <v>0</v>
      </c>
      <c r="AM25">
        <v>0</v>
      </c>
      <c r="AN25">
        <v>6.8910439735178131E-2</v>
      </c>
      <c r="AO25">
        <v>0</v>
      </c>
      <c r="AP25">
        <v>0</v>
      </c>
      <c r="AQ25">
        <v>0</v>
      </c>
      <c r="AR25">
        <v>0</v>
      </c>
      <c r="AS25">
        <v>3.0259348425205239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4.0697737201492536</v>
      </c>
      <c r="AZ25">
        <v>5.1676884285714282</v>
      </c>
      <c r="BA25">
        <v>3.2910133200000002</v>
      </c>
      <c r="BB25">
        <v>2.7024456976744187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65.089217731491829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0.23001284916201115</v>
      </c>
      <c r="R26">
        <v>0.41995643153526974</v>
      </c>
      <c r="S26">
        <v>0.30004669260700384</v>
      </c>
      <c r="T26">
        <v>0.90739551724137935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4.5389037529211755</v>
      </c>
      <c r="AC26">
        <v>2.9124877917540988</v>
      </c>
      <c r="AD26">
        <v>3.5302572308725604</v>
      </c>
      <c r="AE26">
        <v>4.9171440248732372</v>
      </c>
      <c r="AF26">
        <v>0</v>
      </c>
      <c r="AG26">
        <v>4.6666438281516074</v>
      </c>
      <c r="AH26">
        <v>13.643384499396843</v>
      </c>
      <c r="AI26">
        <v>6.6358219588894576</v>
      </c>
      <c r="AJ26">
        <v>0</v>
      </c>
      <c r="AK26">
        <v>8.40020334416519</v>
      </c>
      <c r="AL26">
        <v>0</v>
      </c>
      <c r="AM26">
        <v>0</v>
      </c>
      <c r="AN26">
        <v>6.8910439735178131E-2</v>
      </c>
      <c r="AO26">
        <v>0</v>
      </c>
      <c r="AP26">
        <v>0</v>
      </c>
      <c r="AQ26">
        <v>0</v>
      </c>
      <c r="AR26">
        <v>0</v>
      </c>
      <c r="AS26">
        <v>3.0259348425205239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4.0697737201492536</v>
      </c>
      <c r="AZ26">
        <v>5.1676884285714282</v>
      </c>
      <c r="BA26">
        <v>3.2910133200000002</v>
      </c>
      <c r="BB26">
        <v>2.7024456976744187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69.428024370220641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0.23001284916201115</v>
      </c>
      <c r="R27">
        <v>0.41995643153526974</v>
      </c>
      <c r="S27">
        <v>0.30004669260700384</v>
      </c>
      <c r="T27">
        <v>0.90739551724137935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4.5389037529211755</v>
      </c>
      <c r="AC27">
        <v>2.9124877917540988</v>
      </c>
      <c r="AD27">
        <v>3.5302572308725604</v>
      </c>
      <c r="AE27">
        <v>4.9171440248732372</v>
      </c>
      <c r="AF27">
        <v>0</v>
      </c>
      <c r="AG27">
        <v>4.6666438281516074</v>
      </c>
      <c r="AH27">
        <v>13.643384499396843</v>
      </c>
      <c r="AI27">
        <v>6.6358219588894576</v>
      </c>
      <c r="AJ27">
        <v>0</v>
      </c>
      <c r="AK27">
        <v>8.40020334416519</v>
      </c>
      <c r="AL27">
        <v>0</v>
      </c>
      <c r="AM27">
        <v>0</v>
      </c>
      <c r="AN27">
        <v>6.8910439735178131E-2</v>
      </c>
      <c r="AO27">
        <v>0</v>
      </c>
      <c r="AP27">
        <v>0</v>
      </c>
      <c r="AQ27">
        <v>0</v>
      </c>
      <c r="AR27">
        <v>0</v>
      </c>
      <c r="AS27">
        <v>3.0259348425205239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4.0697737201492536</v>
      </c>
      <c r="AZ27">
        <v>5.1676884285714282</v>
      </c>
      <c r="BA27">
        <v>3.2910133200000002</v>
      </c>
      <c r="BB27">
        <v>2.7024456976744187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69.428024370220641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0.23001284916201115</v>
      </c>
      <c r="R28">
        <v>0.41995643153526974</v>
      </c>
      <c r="S28">
        <v>0.30004669260700384</v>
      </c>
      <c r="T28">
        <v>0.90739551724137935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4.5389037529211755</v>
      </c>
      <c r="AC28">
        <v>2.9124877917540988</v>
      </c>
      <c r="AD28">
        <v>3.5302572308725604</v>
      </c>
      <c r="AE28">
        <v>4.9171440248732372</v>
      </c>
      <c r="AF28">
        <v>0</v>
      </c>
      <c r="AG28">
        <v>4.6666438281516074</v>
      </c>
      <c r="AH28">
        <v>13.643384499396843</v>
      </c>
      <c r="AI28">
        <v>6.6358219588894576</v>
      </c>
      <c r="AJ28">
        <v>0</v>
      </c>
      <c r="AK28">
        <v>8.40020334416519</v>
      </c>
      <c r="AL28">
        <v>0</v>
      </c>
      <c r="AM28">
        <v>0</v>
      </c>
      <c r="AN28">
        <v>6.8910439735178131E-2</v>
      </c>
      <c r="AO28">
        <v>0</v>
      </c>
      <c r="AP28">
        <v>0</v>
      </c>
      <c r="AQ28">
        <v>0</v>
      </c>
      <c r="AR28">
        <v>0</v>
      </c>
      <c r="AS28">
        <v>3.0259348425205239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4.0697737201492536</v>
      </c>
      <c r="AZ28">
        <v>5.1676884285714282</v>
      </c>
      <c r="BA28">
        <v>3.2910133200000002</v>
      </c>
      <c r="BB28">
        <v>2.7024456976744187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69.428024370220641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0.23001284916201115</v>
      </c>
      <c r="R29">
        <v>0.41995643153526974</v>
      </c>
      <c r="S29">
        <v>0.30004669260700384</v>
      </c>
      <c r="T29">
        <v>0.90739551724137935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4.5389037529211755</v>
      </c>
      <c r="AC29">
        <v>2.9124877917540988</v>
      </c>
      <c r="AD29">
        <v>3.5302572308725604</v>
      </c>
      <c r="AE29">
        <v>4.9171440248732372</v>
      </c>
      <c r="AF29">
        <v>0</v>
      </c>
      <c r="AG29">
        <v>4.6666438281516074</v>
      </c>
      <c r="AH29">
        <v>13.643384499396843</v>
      </c>
      <c r="AI29">
        <v>6.6358219588894576</v>
      </c>
      <c r="AJ29">
        <v>0</v>
      </c>
      <c r="AK29">
        <v>8.40020334416519</v>
      </c>
      <c r="AL29">
        <v>0</v>
      </c>
      <c r="AM29">
        <v>0</v>
      </c>
      <c r="AN29">
        <v>6.8910439735178131E-2</v>
      </c>
      <c r="AO29">
        <v>0</v>
      </c>
      <c r="AP29">
        <v>0</v>
      </c>
      <c r="AQ29">
        <v>0</v>
      </c>
      <c r="AR29">
        <v>0</v>
      </c>
      <c r="AS29">
        <v>3.0259348425205239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4.0697737201492536</v>
      </c>
      <c r="AZ29">
        <v>5.1676884285714282</v>
      </c>
      <c r="BA29">
        <v>3.2910133200000002</v>
      </c>
      <c r="BB29">
        <v>2.7024456976744187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69.428024370220641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0.23001284916201115</v>
      </c>
      <c r="R30">
        <v>0.41995643153526974</v>
      </c>
      <c r="S30">
        <v>0.30004669260700384</v>
      </c>
      <c r="T30">
        <v>0.90739551724137935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4.5389037529211755</v>
      </c>
      <c r="AC30">
        <v>2.9124877917540988</v>
      </c>
      <c r="AD30">
        <v>3.5302572308725604</v>
      </c>
      <c r="AE30">
        <v>4.9171440248732372</v>
      </c>
      <c r="AF30">
        <v>0</v>
      </c>
      <c r="AG30">
        <v>4.6666438281516074</v>
      </c>
      <c r="AH30">
        <v>13.643384499396843</v>
      </c>
      <c r="AI30">
        <v>6.6358219588894576</v>
      </c>
      <c r="AJ30">
        <v>0</v>
      </c>
      <c r="AK30">
        <v>8.40020334416519</v>
      </c>
      <c r="AL30">
        <v>0</v>
      </c>
      <c r="AM30">
        <v>0</v>
      </c>
      <c r="AN30">
        <v>6.8910439735178131E-2</v>
      </c>
      <c r="AO30">
        <v>0</v>
      </c>
      <c r="AP30">
        <v>0</v>
      </c>
      <c r="AQ30">
        <v>0</v>
      </c>
      <c r="AR30">
        <v>0</v>
      </c>
      <c r="AS30">
        <v>3.0259348425205239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4.0697737201492536</v>
      </c>
      <c r="AZ30">
        <v>5.1676884285714282</v>
      </c>
      <c r="BA30">
        <v>3.2910133200000002</v>
      </c>
      <c r="BB30">
        <v>2.7024456976744187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69.428024370220641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0.23001284916201115</v>
      </c>
      <c r="R31">
        <v>0.41995643153526974</v>
      </c>
      <c r="S31">
        <v>0.30004669260700384</v>
      </c>
      <c r="T31">
        <v>0.90739551724137935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4.5389037529211755</v>
      </c>
      <c r="AC31">
        <v>2.9124877917540988</v>
      </c>
      <c r="AD31">
        <v>3.5302572308725604</v>
      </c>
      <c r="AE31">
        <v>4.9171440248732372</v>
      </c>
      <c r="AF31">
        <v>0</v>
      </c>
      <c r="AG31">
        <v>4.6666438281516074</v>
      </c>
      <c r="AH31">
        <v>13.643384499396843</v>
      </c>
      <c r="AI31">
        <v>6.6358219588894576</v>
      </c>
      <c r="AJ31">
        <v>0</v>
      </c>
      <c r="AK31">
        <v>8.40020334416519</v>
      </c>
      <c r="AL31">
        <v>0</v>
      </c>
      <c r="AM31">
        <v>0</v>
      </c>
      <c r="AN31">
        <v>6.8910439735178131E-2</v>
      </c>
      <c r="AO31">
        <v>0</v>
      </c>
      <c r="AP31">
        <v>0</v>
      </c>
      <c r="AQ31">
        <v>0</v>
      </c>
      <c r="AR31">
        <v>0</v>
      </c>
      <c r="AS31">
        <v>3.0259348425205239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4.0697737201492536</v>
      </c>
      <c r="AZ31">
        <v>5.1676884285714282</v>
      </c>
      <c r="BA31">
        <v>3.2910133200000002</v>
      </c>
      <c r="BB31">
        <v>2.7024456976744187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69.428024370220641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0.23001284916201115</v>
      </c>
      <c r="R32">
        <v>0.41995643153526974</v>
      </c>
      <c r="S32">
        <v>0.30004669260700384</v>
      </c>
      <c r="T32">
        <v>0.90739551724137935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4.5389037529211755</v>
      </c>
      <c r="AC32">
        <v>2.9124877917540988</v>
      </c>
      <c r="AD32">
        <v>3.5302572308725604</v>
      </c>
      <c r="AE32">
        <v>4.9171440248732372</v>
      </c>
      <c r="AF32">
        <v>0</v>
      </c>
      <c r="AG32">
        <v>4.6666438281516074</v>
      </c>
      <c r="AH32">
        <v>13.643384499396843</v>
      </c>
      <c r="AI32">
        <v>1.6334331416259895</v>
      </c>
      <c r="AJ32">
        <v>0</v>
      </c>
      <c r="AK32">
        <v>8.40020334416519</v>
      </c>
      <c r="AL32">
        <v>0</v>
      </c>
      <c r="AM32">
        <v>0</v>
      </c>
      <c r="AN32">
        <v>6.8910439735178131E-2</v>
      </c>
      <c r="AO32">
        <v>0</v>
      </c>
      <c r="AP32">
        <v>0</v>
      </c>
      <c r="AQ32">
        <v>0</v>
      </c>
      <c r="AR32">
        <v>0</v>
      </c>
      <c r="AS32">
        <v>3.0259348425205239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4.0697737201492536</v>
      </c>
      <c r="AZ32">
        <v>5.1676884285714282</v>
      </c>
      <c r="BA32">
        <v>3.2910133200000002</v>
      </c>
      <c r="BB32">
        <v>2.7024456976744187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64.425635552957175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0.23001284916201115</v>
      </c>
      <c r="R33">
        <v>0.41995643153526974</v>
      </c>
      <c r="S33">
        <v>0.30004669260700384</v>
      </c>
      <c r="T33">
        <v>0.90739551724137935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4.5389037529211755</v>
      </c>
      <c r="AC33">
        <v>2.9124877917540988</v>
      </c>
      <c r="AD33">
        <v>3.5302572308725604</v>
      </c>
      <c r="AE33">
        <v>4.9171440248732372</v>
      </c>
      <c r="AF33">
        <v>0</v>
      </c>
      <c r="AG33">
        <v>4.6666438281516074</v>
      </c>
      <c r="AH33">
        <v>13.643384499396843</v>
      </c>
      <c r="AI33">
        <v>1.6334331416259895</v>
      </c>
      <c r="AJ33">
        <v>0</v>
      </c>
      <c r="AK33">
        <v>8.40020334416519</v>
      </c>
      <c r="AL33">
        <v>0</v>
      </c>
      <c r="AM33">
        <v>0</v>
      </c>
      <c r="AN33">
        <v>6.8910439735178131E-2</v>
      </c>
      <c r="AO33">
        <v>0</v>
      </c>
      <c r="AP33">
        <v>0</v>
      </c>
      <c r="AQ33">
        <v>0</v>
      </c>
      <c r="AR33">
        <v>0</v>
      </c>
      <c r="AS33">
        <v>3.0259348425205239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4.0697737201492536</v>
      </c>
      <c r="AZ33">
        <v>5.1676884285714282</v>
      </c>
      <c r="BA33">
        <v>3.2910133200000002</v>
      </c>
      <c r="BB33">
        <v>2.7024456976744187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64.425635552957175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0.23001284916201115</v>
      </c>
      <c r="R34">
        <v>0.41995643153526974</v>
      </c>
      <c r="S34">
        <v>0.30004669260700384</v>
      </c>
      <c r="T34">
        <v>0.90739551724137935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4.5389037529211755</v>
      </c>
      <c r="AC34">
        <v>2.9124877917540988</v>
      </c>
      <c r="AD34">
        <v>3.5302572308725604</v>
      </c>
      <c r="AE34">
        <v>4.9171440248732372</v>
      </c>
      <c r="AF34">
        <v>0</v>
      </c>
      <c r="AG34">
        <v>4.6666438281516074</v>
      </c>
      <c r="AH34">
        <v>13.643384499396843</v>
      </c>
      <c r="AI34">
        <v>1.6334331416259895</v>
      </c>
      <c r="AJ34">
        <v>0</v>
      </c>
      <c r="AK34">
        <v>8.40020334416519</v>
      </c>
      <c r="AL34">
        <v>0</v>
      </c>
      <c r="AM34">
        <v>0</v>
      </c>
      <c r="AN34">
        <v>6.8910439735178131E-2</v>
      </c>
      <c r="AO34">
        <v>0</v>
      </c>
      <c r="AP34">
        <v>0</v>
      </c>
      <c r="AQ34">
        <v>0</v>
      </c>
      <c r="AR34">
        <v>0</v>
      </c>
      <c r="AS34">
        <v>3.0259348425205239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4.0697737201492536</v>
      </c>
      <c r="AZ34">
        <v>5.1676884285714282</v>
      </c>
      <c r="BA34">
        <v>3.2910133200000002</v>
      </c>
      <c r="BB34">
        <v>2.7024456976744187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64.425635552957175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0.23001284916201115</v>
      </c>
      <c r="R35">
        <v>0.41995643153526974</v>
      </c>
      <c r="S35">
        <v>0.30004669260700384</v>
      </c>
      <c r="T35">
        <v>0.90739551724137935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4.5389037529211755</v>
      </c>
      <c r="AC35">
        <v>2.9124877917540988</v>
      </c>
      <c r="AD35">
        <v>3.5302572308725604</v>
      </c>
      <c r="AE35">
        <v>4.9171440248732372</v>
      </c>
      <c r="AF35">
        <v>0</v>
      </c>
      <c r="AG35">
        <v>4.6666438281516074</v>
      </c>
      <c r="AH35">
        <v>13.643384499396843</v>
      </c>
      <c r="AI35">
        <v>1.6334331416259895</v>
      </c>
      <c r="AJ35">
        <v>0</v>
      </c>
      <c r="AK35">
        <v>8.40020334416519</v>
      </c>
      <c r="AL35">
        <v>0</v>
      </c>
      <c r="AM35">
        <v>0</v>
      </c>
      <c r="AN35">
        <v>6.8910439735178131E-2</v>
      </c>
      <c r="AO35">
        <v>0</v>
      </c>
      <c r="AP35">
        <v>0</v>
      </c>
      <c r="AQ35">
        <v>0</v>
      </c>
      <c r="AR35">
        <v>0</v>
      </c>
      <c r="AS35">
        <v>3.0259348425205239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4.0697737201492536</v>
      </c>
      <c r="AZ35">
        <v>5.1676884285714282</v>
      </c>
      <c r="BA35">
        <v>3.2910133200000002</v>
      </c>
      <c r="BB35">
        <v>2.7024456976744187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64.425635552957175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0.23001284916201115</v>
      </c>
      <c r="R36">
        <v>0.41995643153526974</v>
      </c>
      <c r="S36">
        <v>0.30004669260700384</v>
      </c>
      <c r="T36">
        <v>0.90739551724137935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4.5389037529211755</v>
      </c>
      <c r="AC36">
        <v>2.9124877917540988</v>
      </c>
      <c r="AD36">
        <v>3.5302572308725604</v>
      </c>
      <c r="AE36">
        <v>4.9171440248732372</v>
      </c>
      <c r="AF36">
        <v>0</v>
      </c>
      <c r="AG36">
        <v>4.6666438281516074</v>
      </c>
      <c r="AH36">
        <v>13.643384499396843</v>
      </c>
      <c r="AI36">
        <v>1.6334331416259895</v>
      </c>
      <c r="AJ36">
        <v>0</v>
      </c>
      <c r="AK36">
        <v>8.40020334416519</v>
      </c>
      <c r="AL36">
        <v>0</v>
      </c>
      <c r="AM36">
        <v>0</v>
      </c>
      <c r="AN36">
        <v>6.8910439735178131E-2</v>
      </c>
      <c r="AO36">
        <v>0</v>
      </c>
      <c r="AP36">
        <v>0</v>
      </c>
      <c r="AQ36">
        <v>0</v>
      </c>
      <c r="AR36">
        <v>0</v>
      </c>
      <c r="AS36">
        <v>3.0259348425205239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4.0697737201492536</v>
      </c>
      <c r="AZ36">
        <v>5.1676884285714282</v>
      </c>
      <c r="BA36">
        <v>3.2910133200000002</v>
      </c>
      <c r="BB36">
        <v>2.7024456976744187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64.425635552957175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0.23001284916201115</v>
      </c>
      <c r="R37">
        <v>0.41995643153526974</v>
      </c>
      <c r="S37">
        <v>0.30004669260700384</v>
      </c>
      <c r="T37">
        <v>0.90739551724137935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4.5389037529211755</v>
      </c>
      <c r="AC37">
        <v>2.9124877917540988</v>
      </c>
      <c r="AD37">
        <v>3.5302572308725604</v>
      </c>
      <c r="AE37">
        <v>4.9171440248732372</v>
      </c>
      <c r="AF37">
        <v>0</v>
      </c>
      <c r="AG37">
        <v>4.6666438281516074</v>
      </c>
      <c r="AH37">
        <v>13.643384499396843</v>
      </c>
      <c r="AI37">
        <v>1.6334331416259895</v>
      </c>
      <c r="AJ37">
        <v>0</v>
      </c>
      <c r="AK37">
        <v>8.40020334416519</v>
      </c>
      <c r="AL37">
        <v>0</v>
      </c>
      <c r="AM37">
        <v>0</v>
      </c>
      <c r="AN37">
        <v>6.8910439735178131E-2</v>
      </c>
      <c r="AO37">
        <v>0</v>
      </c>
      <c r="AP37">
        <v>0</v>
      </c>
      <c r="AQ37">
        <v>0</v>
      </c>
      <c r="AR37">
        <v>0</v>
      </c>
      <c r="AS37">
        <v>3.0259348425205239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4.0697737201492536</v>
      </c>
      <c r="AZ37">
        <v>5.1676884285714282</v>
      </c>
      <c r="BA37">
        <v>3.2910133200000002</v>
      </c>
      <c r="BB37">
        <v>2.7024456976744187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64.425635552957175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0.23001284916201115</v>
      </c>
      <c r="R38">
        <v>0.41995643153526974</v>
      </c>
      <c r="S38">
        <v>0.30004669260700384</v>
      </c>
      <c r="T38">
        <v>0.90739551724137935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4.5389037529211755</v>
      </c>
      <c r="AC38">
        <v>2.9124877917540988</v>
      </c>
      <c r="AD38">
        <v>3.5302572308725604</v>
      </c>
      <c r="AE38">
        <v>4.9171440248732372</v>
      </c>
      <c r="AF38">
        <v>0</v>
      </c>
      <c r="AG38">
        <v>4.6666438281516074</v>
      </c>
      <c r="AH38">
        <v>13.643384499396843</v>
      </c>
      <c r="AI38">
        <v>1.6334331416259895</v>
      </c>
      <c r="AJ38">
        <v>0</v>
      </c>
      <c r="AK38">
        <v>8.40020334416519</v>
      </c>
      <c r="AL38">
        <v>0</v>
      </c>
      <c r="AM38">
        <v>0</v>
      </c>
      <c r="AN38">
        <v>6.8910439735178131E-2</v>
      </c>
      <c r="AO38">
        <v>0</v>
      </c>
      <c r="AP38">
        <v>0</v>
      </c>
      <c r="AQ38">
        <v>0</v>
      </c>
      <c r="AR38">
        <v>0</v>
      </c>
      <c r="AS38">
        <v>3.0259348425205239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4.0697737201492536</v>
      </c>
      <c r="AZ38">
        <v>5.1676884285714282</v>
      </c>
      <c r="BA38">
        <v>3.2910133200000002</v>
      </c>
      <c r="BB38">
        <v>2.7024456976744187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64.425635552957175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0.23001284916201115</v>
      </c>
      <c r="R39">
        <v>0.41995643153526974</v>
      </c>
      <c r="S39">
        <v>0.30004669260700384</v>
      </c>
      <c r="T39">
        <v>0.90739551724137935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4.5389037529211755</v>
      </c>
      <c r="AC39">
        <v>2.9124877917540988</v>
      </c>
      <c r="AD39">
        <v>3.5302572308725604</v>
      </c>
      <c r="AE39">
        <v>4.9171440248732372</v>
      </c>
      <c r="AF39">
        <v>0</v>
      </c>
      <c r="AG39">
        <v>4.6666438281516074</v>
      </c>
      <c r="AH39">
        <v>13.643384499396843</v>
      </c>
      <c r="AI39">
        <v>1.6334331416259895</v>
      </c>
      <c r="AJ39">
        <v>0</v>
      </c>
      <c r="AK39">
        <v>8.40020334416519</v>
      </c>
      <c r="AL39">
        <v>0</v>
      </c>
      <c r="AM39">
        <v>0</v>
      </c>
      <c r="AN39">
        <v>6.8910439735178131E-2</v>
      </c>
      <c r="AO39">
        <v>0</v>
      </c>
      <c r="AP39">
        <v>0</v>
      </c>
      <c r="AQ39">
        <v>0</v>
      </c>
      <c r="AR39">
        <v>0</v>
      </c>
      <c r="AS39">
        <v>3.0259348425205239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4.0697737201492536</v>
      </c>
      <c r="AZ39">
        <v>5.1676884285714282</v>
      </c>
      <c r="BA39">
        <v>3.2910133200000002</v>
      </c>
      <c r="BB39">
        <v>2.7024456976744187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64.425635552957175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0.23001284916201115</v>
      </c>
      <c r="R40">
        <v>0.41995643153526974</v>
      </c>
      <c r="S40">
        <v>0.30004669260700384</v>
      </c>
      <c r="T40">
        <v>0.90739551724137935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4.5389037529211755</v>
      </c>
      <c r="AC40">
        <v>2.9124877917540988</v>
      </c>
      <c r="AD40">
        <v>3.5302572308725604</v>
      </c>
      <c r="AE40">
        <v>4.9171440248732372</v>
      </c>
      <c r="AF40">
        <v>0</v>
      </c>
      <c r="AG40">
        <v>4.6666438281516074</v>
      </c>
      <c r="AH40">
        <v>13.643384499396843</v>
      </c>
      <c r="AI40">
        <v>1.6334331416259895</v>
      </c>
      <c r="AJ40">
        <v>0</v>
      </c>
      <c r="AK40">
        <v>8.40020334416519</v>
      </c>
      <c r="AL40">
        <v>0</v>
      </c>
      <c r="AM40">
        <v>0</v>
      </c>
      <c r="AN40">
        <v>6.8910439735178131E-2</v>
      </c>
      <c r="AO40">
        <v>0</v>
      </c>
      <c r="AP40">
        <v>0</v>
      </c>
      <c r="AQ40">
        <v>0</v>
      </c>
      <c r="AR40">
        <v>0</v>
      </c>
      <c r="AS40">
        <v>3.0259348425205239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4.0697737201492536</v>
      </c>
      <c r="AZ40">
        <v>5.1676884285714282</v>
      </c>
      <c r="BA40">
        <v>3.2910133200000002</v>
      </c>
      <c r="BB40">
        <v>2.7024456976744187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64.425635552957175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0.23001284916201115</v>
      </c>
      <c r="R41">
        <v>0.41995643153526974</v>
      </c>
      <c r="S41">
        <v>0.30004669260700384</v>
      </c>
      <c r="T41">
        <v>0.90739551724137935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4.5389037529211755</v>
      </c>
      <c r="AC41">
        <v>2.9124877917540988</v>
      </c>
      <c r="AD41">
        <v>3.5302572308725604</v>
      </c>
      <c r="AE41">
        <v>4.9171440248732372</v>
      </c>
      <c r="AF41">
        <v>0</v>
      </c>
      <c r="AG41">
        <v>4.6666438281516074</v>
      </c>
      <c r="AH41">
        <v>13.643384499396843</v>
      </c>
      <c r="AI41">
        <v>1.6334331416259895</v>
      </c>
      <c r="AJ41">
        <v>0</v>
      </c>
      <c r="AK41">
        <v>8.40020334416519</v>
      </c>
      <c r="AL41">
        <v>0</v>
      </c>
      <c r="AM41">
        <v>0</v>
      </c>
      <c r="AN41">
        <v>6.8910439735178131E-2</v>
      </c>
      <c r="AO41">
        <v>0</v>
      </c>
      <c r="AP41">
        <v>0</v>
      </c>
      <c r="AQ41">
        <v>0</v>
      </c>
      <c r="AR41">
        <v>0</v>
      </c>
      <c r="AS41">
        <v>3.0259348425205239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4.0697737201492536</v>
      </c>
      <c r="AZ41">
        <v>5.1676884285714282</v>
      </c>
      <c r="BA41">
        <v>3.2910133200000002</v>
      </c>
      <c r="BB41">
        <v>2.7024456976744187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64.425635552957175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0.23001284916201115</v>
      </c>
      <c r="R42">
        <v>0.41995643153526974</v>
      </c>
      <c r="S42">
        <v>0.30004669260700384</v>
      </c>
      <c r="T42">
        <v>0.90739551724137935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4.5389037529211755</v>
      </c>
      <c r="AC42">
        <v>2.9124877917540988</v>
      </c>
      <c r="AD42">
        <v>3.5302572308725604</v>
      </c>
      <c r="AE42">
        <v>4.9171440248732372</v>
      </c>
      <c r="AF42">
        <v>0</v>
      </c>
      <c r="AG42">
        <v>4.6666438281516074</v>
      </c>
      <c r="AH42">
        <v>13.643384499396843</v>
      </c>
      <c r="AI42">
        <v>1.6334331416259895</v>
      </c>
      <c r="AJ42">
        <v>0</v>
      </c>
      <c r="AK42">
        <v>8.40020334416519</v>
      </c>
      <c r="AL42">
        <v>0</v>
      </c>
      <c r="AM42">
        <v>0</v>
      </c>
      <c r="AN42">
        <v>6.8910439735178131E-2</v>
      </c>
      <c r="AO42">
        <v>0</v>
      </c>
      <c r="AP42">
        <v>0</v>
      </c>
      <c r="AQ42">
        <v>0</v>
      </c>
      <c r="AR42">
        <v>0</v>
      </c>
      <c r="AS42">
        <v>3.0259348425205239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4.0697737201492536</v>
      </c>
      <c r="AZ42">
        <v>5.1676884285714282</v>
      </c>
      <c r="BA42">
        <v>3.2910133200000002</v>
      </c>
      <c r="BB42">
        <v>2.7024456976744187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64.425635552957175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2.4499576381084123</v>
      </c>
      <c r="M43">
        <v>0</v>
      </c>
      <c r="N43">
        <v>0</v>
      </c>
      <c r="O43">
        <v>0</v>
      </c>
      <c r="P43">
        <v>0</v>
      </c>
      <c r="Q43">
        <v>0.23001284916201115</v>
      </c>
      <c r="R43">
        <v>0.41995643153526974</v>
      </c>
      <c r="S43">
        <v>0.30004669260700384</v>
      </c>
      <c r="T43">
        <v>0.90739551724137935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4.5389037529211755</v>
      </c>
      <c r="AC43">
        <v>2.9124877917540988</v>
      </c>
      <c r="AD43">
        <v>3.5302572308725604</v>
      </c>
      <c r="AE43">
        <v>4.9171440248732372</v>
      </c>
      <c r="AF43">
        <v>0</v>
      </c>
      <c r="AG43">
        <v>4.6666438281516074</v>
      </c>
      <c r="AH43">
        <v>13.643384499396843</v>
      </c>
      <c r="AI43">
        <v>1.6334331416259895</v>
      </c>
      <c r="AJ43">
        <v>0</v>
      </c>
      <c r="AK43">
        <v>8.40020334416519</v>
      </c>
      <c r="AL43">
        <v>0</v>
      </c>
      <c r="AM43">
        <v>0</v>
      </c>
      <c r="AN43">
        <v>6.8910439735178131E-2</v>
      </c>
      <c r="AO43">
        <v>0</v>
      </c>
      <c r="AP43">
        <v>0</v>
      </c>
      <c r="AQ43">
        <v>0</v>
      </c>
      <c r="AR43">
        <v>0</v>
      </c>
      <c r="AS43">
        <v>3.0259348425205239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4.0697737201492536</v>
      </c>
      <c r="AZ43">
        <v>5.1676884285714282</v>
      </c>
      <c r="BA43">
        <v>3.2910133200000002</v>
      </c>
      <c r="BB43">
        <v>2.7024456976744187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66.87559319106559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2.4499576381084123</v>
      </c>
      <c r="M44">
        <v>0</v>
      </c>
      <c r="N44">
        <v>0</v>
      </c>
      <c r="O44">
        <v>0</v>
      </c>
      <c r="P44">
        <v>0</v>
      </c>
      <c r="Q44">
        <v>0.23001284916201115</v>
      </c>
      <c r="R44">
        <v>0.41995643153526974</v>
      </c>
      <c r="S44">
        <v>0.30004669260700384</v>
      </c>
      <c r="T44">
        <v>0.90739551724137935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4.5389037529211755</v>
      </c>
      <c r="AC44">
        <v>2.9124877917540988</v>
      </c>
      <c r="AD44">
        <v>3.5302572308725604</v>
      </c>
      <c r="AE44">
        <v>4.9171440248732372</v>
      </c>
      <c r="AF44">
        <v>0</v>
      </c>
      <c r="AG44">
        <v>4.6666438281516074</v>
      </c>
      <c r="AH44">
        <v>13.643384499396843</v>
      </c>
      <c r="AI44">
        <v>1.6334331416259895</v>
      </c>
      <c r="AJ44">
        <v>0</v>
      </c>
      <c r="AK44">
        <v>8.40020334416519</v>
      </c>
      <c r="AL44">
        <v>0</v>
      </c>
      <c r="AM44">
        <v>0</v>
      </c>
      <c r="AN44">
        <v>6.8910439735178131E-2</v>
      </c>
      <c r="AO44">
        <v>0</v>
      </c>
      <c r="AP44">
        <v>0</v>
      </c>
      <c r="AQ44">
        <v>0</v>
      </c>
      <c r="AR44">
        <v>0</v>
      </c>
      <c r="AS44">
        <v>3.0259348425205239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4.0697737201492536</v>
      </c>
      <c r="AZ44">
        <v>5.1676884285714282</v>
      </c>
      <c r="BA44">
        <v>3.2910133200000002</v>
      </c>
      <c r="BB44">
        <v>2.7024456976744187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66.87559319106559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2.4499576381084123</v>
      </c>
      <c r="M45">
        <v>0</v>
      </c>
      <c r="N45">
        <v>0</v>
      </c>
      <c r="O45">
        <v>0</v>
      </c>
      <c r="P45">
        <v>0</v>
      </c>
      <c r="Q45">
        <v>0.23001284916201115</v>
      </c>
      <c r="R45">
        <v>0.41995643153526974</v>
      </c>
      <c r="S45">
        <v>0.30004669260700384</v>
      </c>
      <c r="T45">
        <v>0.90739551724137935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4.5389037529211755</v>
      </c>
      <c r="AC45">
        <v>2.9124877917540988</v>
      </c>
      <c r="AD45">
        <v>3.5302572308725604</v>
      </c>
      <c r="AE45">
        <v>4.9171440248732372</v>
      </c>
      <c r="AF45">
        <v>0</v>
      </c>
      <c r="AG45">
        <v>4.6666438281516074</v>
      </c>
      <c r="AH45">
        <v>13.643384499396843</v>
      </c>
      <c r="AI45">
        <v>1.6334331416259895</v>
      </c>
      <c r="AJ45">
        <v>0</v>
      </c>
      <c r="AK45">
        <v>8.40020334416519</v>
      </c>
      <c r="AL45">
        <v>0</v>
      </c>
      <c r="AM45">
        <v>0</v>
      </c>
      <c r="AN45">
        <v>6.8910439735178131E-2</v>
      </c>
      <c r="AO45">
        <v>0</v>
      </c>
      <c r="AP45">
        <v>0</v>
      </c>
      <c r="AQ45">
        <v>0</v>
      </c>
      <c r="AR45">
        <v>0</v>
      </c>
      <c r="AS45">
        <v>3.0259348425205239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4.0697737201492536</v>
      </c>
      <c r="AZ45">
        <v>5.1676884285714282</v>
      </c>
      <c r="BA45">
        <v>3.2910133200000002</v>
      </c>
      <c r="BB45">
        <v>2.7024456976744187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66.87559319106559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2.4499576381084123</v>
      </c>
      <c r="M46">
        <v>0</v>
      </c>
      <c r="N46">
        <v>0</v>
      </c>
      <c r="O46">
        <v>0</v>
      </c>
      <c r="P46">
        <v>0</v>
      </c>
      <c r="Q46">
        <v>0.23001284916201115</v>
      </c>
      <c r="R46">
        <v>0.41995643153526974</v>
      </c>
      <c r="S46">
        <v>0.30004669260700384</v>
      </c>
      <c r="T46">
        <v>0.90739551724137935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4.5389037529211755</v>
      </c>
      <c r="AC46">
        <v>2.9124877917540988</v>
      </c>
      <c r="AD46">
        <v>3.5302572308725604</v>
      </c>
      <c r="AE46">
        <v>4.9171440248732372</v>
      </c>
      <c r="AF46">
        <v>0</v>
      </c>
      <c r="AG46">
        <v>4.6666438281516074</v>
      </c>
      <c r="AH46">
        <v>13.643384499396843</v>
      </c>
      <c r="AI46">
        <v>1.6334331416259895</v>
      </c>
      <c r="AJ46">
        <v>0</v>
      </c>
      <c r="AK46">
        <v>8.40020334416519</v>
      </c>
      <c r="AL46">
        <v>0</v>
      </c>
      <c r="AM46">
        <v>0</v>
      </c>
      <c r="AN46">
        <v>6.8910439735178131E-2</v>
      </c>
      <c r="AO46">
        <v>0</v>
      </c>
      <c r="AP46">
        <v>0</v>
      </c>
      <c r="AQ46">
        <v>0</v>
      </c>
      <c r="AR46">
        <v>0</v>
      </c>
      <c r="AS46">
        <v>3.0259348425205239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4.0697737201492536</v>
      </c>
      <c r="AZ46">
        <v>5.1676884285714282</v>
      </c>
      <c r="BA46">
        <v>3.2910133200000002</v>
      </c>
      <c r="BB46">
        <v>2.7024456976744187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66.87559319106559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2.4499576381084123</v>
      </c>
      <c r="M47">
        <v>0</v>
      </c>
      <c r="N47">
        <v>0</v>
      </c>
      <c r="O47">
        <v>0</v>
      </c>
      <c r="P47">
        <v>0</v>
      </c>
      <c r="Q47">
        <v>0.23001284916201115</v>
      </c>
      <c r="R47">
        <v>0.41995643153526974</v>
      </c>
      <c r="S47">
        <v>0.30004669260700384</v>
      </c>
      <c r="T47">
        <v>0.90739551724137935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4.5389037529211755</v>
      </c>
      <c r="AC47">
        <v>2.9124877917540988</v>
      </c>
      <c r="AD47">
        <v>3.5302572308725604</v>
      </c>
      <c r="AE47">
        <v>4.9171440248732372</v>
      </c>
      <c r="AF47">
        <v>0</v>
      </c>
      <c r="AG47">
        <v>4.6666438281516074</v>
      </c>
      <c r="AH47">
        <v>13.643384499396843</v>
      </c>
      <c r="AI47">
        <v>1.6334331416259895</v>
      </c>
      <c r="AJ47">
        <v>0</v>
      </c>
      <c r="AK47">
        <v>8.40020334416519</v>
      </c>
      <c r="AL47">
        <v>0</v>
      </c>
      <c r="AM47">
        <v>0</v>
      </c>
      <c r="AN47">
        <v>6.8910439735178131E-2</v>
      </c>
      <c r="AO47">
        <v>0</v>
      </c>
      <c r="AP47">
        <v>0</v>
      </c>
      <c r="AQ47">
        <v>0</v>
      </c>
      <c r="AR47">
        <v>0</v>
      </c>
      <c r="AS47">
        <v>3.0259348425205239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4.0697737201492536</v>
      </c>
      <c r="AZ47">
        <v>5.1676884285714282</v>
      </c>
      <c r="BA47">
        <v>3.2910133200000002</v>
      </c>
      <c r="BB47">
        <v>2.7024456976744187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66.87559319106559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2.4499576381084123</v>
      </c>
      <c r="M48">
        <v>0</v>
      </c>
      <c r="N48">
        <v>0</v>
      </c>
      <c r="O48">
        <v>0</v>
      </c>
      <c r="P48">
        <v>0</v>
      </c>
      <c r="Q48">
        <v>0.23001284916201115</v>
      </c>
      <c r="R48">
        <v>0.41995643153526974</v>
      </c>
      <c r="S48">
        <v>0.30004669260700384</v>
      </c>
      <c r="T48">
        <v>0.90739551724137935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4.5389037529211755</v>
      </c>
      <c r="AC48">
        <v>2.9124877917540988</v>
      </c>
      <c r="AD48">
        <v>3.5302572308725604</v>
      </c>
      <c r="AE48">
        <v>4.9171440248732372</v>
      </c>
      <c r="AF48">
        <v>0</v>
      </c>
      <c r="AG48">
        <v>4.6666438281516074</v>
      </c>
      <c r="AH48">
        <v>13.643384499396843</v>
      </c>
      <c r="AI48">
        <v>1.6334331416259895</v>
      </c>
      <c r="AJ48">
        <v>0</v>
      </c>
      <c r="AK48">
        <v>8.40020334416519</v>
      </c>
      <c r="AL48">
        <v>0</v>
      </c>
      <c r="AM48">
        <v>0</v>
      </c>
      <c r="AN48">
        <v>6.8910439735178131E-2</v>
      </c>
      <c r="AO48">
        <v>0</v>
      </c>
      <c r="AP48">
        <v>0</v>
      </c>
      <c r="AQ48">
        <v>0</v>
      </c>
      <c r="AR48">
        <v>0</v>
      </c>
      <c r="AS48">
        <v>3.0259348425205239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4.0697737201492536</v>
      </c>
      <c r="AZ48">
        <v>5.1676884285714282</v>
      </c>
      <c r="BA48">
        <v>3.2910133200000002</v>
      </c>
      <c r="BB48">
        <v>2.7024456976744187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66.87559319106559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2.4499576381084123</v>
      </c>
      <c r="M49">
        <v>0</v>
      </c>
      <c r="N49">
        <v>0</v>
      </c>
      <c r="O49">
        <v>0</v>
      </c>
      <c r="P49">
        <v>0</v>
      </c>
      <c r="Q49">
        <v>0.23001284916201115</v>
      </c>
      <c r="R49">
        <v>0.41995643153526974</v>
      </c>
      <c r="S49">
        <v>0.30004669260700384</v>
      </c>
      <c r="T49">
        <v>0.90739551724137935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4.5389037529211755</v>
      </c>
      <c r="AC49">
        <v>2.9124877917540988</v>
      </c>
      <c r="AD49">
        <v>3.5302572308725604</v>
      </c>
      <c r="AE49">
        <v>4.9171440248732372</v>
      </c>
      <c r="AF49">
        <v>0</v>
      </c>
      <c r="AG49">
        <v>4.6666438281516074</v>
      </c>
      <c r="AH49">
        <v>13.643384499396843</v>
      </c>
      <c r="AI49">
        <v>1.6334331416259895</v>
      </c>
      <c r="AJ49">
        <v>0</v>
      </c>
      <c r="AK49">
        <v>8.40020334416519</v>
      </c>
      <c r="AL49">
        <v>0</v>
      </c>
      <c r="AM49">
        <v>0</v>
      </c>
      <c r="AN49">
        <v>6.8910439735178131E-2</v>
      </c>
      <c r="AO49">
        <v>0</v>
      </c>
      <c r="AP49">
        <v>0</v>
      </c>
      <c r="AQ49">
        <v>0</v>
      </c>
      <c r="AR49">
        <v>0</v>
      </c>
      <c r="AS49">
        <v>3.0259348425205239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4.0697737201492536</v>
      </c>
      <c r="AZ49">
        <v>5.1676884285714282</v>
      </c>
      <c r="BA49">
        <v>3.2910133200000002</v>
      </c>
      <c r="BB49">
        <v>2.7024456976744187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66.87559319106559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2.4499576381084123</v>
      </c>
      <c r="M50">
        <v>0</v>
      </c>
      <c r="N50">
        <v>0</v>
      </c>
      <c r="O50">
        <v>0</v>
      </c>
      <c r="P50">
        <v>0</v>
      </c>
      <c r="Q50">
        <v>0.23001284916201115</v>
      </c>
      <c r="R50">
        <v>0.41995643153526974</v>
      </c>
      <c r="S50">
        <v>0.30004669260700384</v>
      </c>
      <c r="T50">
        <v>0.90739551724137935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4.5389037529211755</v>
      </c>
      <c r="AC50">
        <v>2.9124877917540988</v>
      </c>
      <c r="AD50">
        <v>3.5302572308725604</v>
      </c>
      <c r="AE50">
        <v>4.9171440248732372</v>
      </c>
      <c r="AF50">
        <v>0</v>
      </c>
      <c r="AG50">
        <v>4.6666438281516074</v>
      </c>
      <c r="AH50">
        <v>13.643384499396843</v>
      </c>
      <c r="AI50">
        <v>1.6334331416259895</v>
      </c>
      <c r="AJ50">
        <v>0</v>
      </c>
      <c r="AK50">
        <v>8.40020334416519</v>
      </c>
      <c r="AL50">
        <v>0</v>
      </c>
      <c r="AM50">
        <v>0</v>
      </c>
      <c r="AN50">
        <v>6.8910439735178131E-2</v>
      </c>
      <c r="AO50">
        <v>0</v>
      </c>
      <c r="AP50">
        <v>0</v>
      </c>
      <c r="AQ50">
        <v>0</v>
      </c>
      <c r="AR50">
        <v>0</v>
      </c>
      <c r="AS50">
        <v>3.0259348425205239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4.0697737201492536</v>
      </c>
      <c r="AZ50">
        <v>5.1676884285714282</v>
      </c>
      <c r="BA50">
        <v>3.2910133200000002</v>
      </c>
      <c r="BB50">
        <v>2.7024456976744187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66.87559319106559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2.4499576381084123</v>
      </c>
      <c r="M51">
        <v>0</v>
      </c>
      <c r="N51">
        <v>0</v>
      </c>
      <c r="O51">
        <v>0</v>
      </c>
      <c r="P51">
        <v>0</v>
      </c>
      <c r="Q51">
        <v>0.2100097125</v>
      </c>
      <c r="R51">
        <v>7.0024500000000003E-2</v>
      </c>
      <c r="S51">
        <v>0</v>
      </c>
      <c r="T51">
        <v>0.8291292545454545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4.5389037529211755</v>
      </c>
      <c r="AC51">
        <v>2.9124877917540988</v>
      </c>
      <c r="AD51">
        <v>3.5302572308725604</v>
      </c>
      <c r="AE51">
        <v>4.9171440248732372</v>
      </c>
      <c r="AF51">
        <v>0</v>
      </c>
      <c r="AG51">
        <v>4.6666438281516074</v>
      </c>
      <c r="AH51">
        <v>13.643384499396843</v>
      </c>
      <c r="AI51">
        <v>1.6334331416259895</v>
      </c>
      <c r="AJ51">
        <v>0</v>
      </c>
      <c r="AK51">
        <v>8.40020334416519</v>
      </c>
      <c r="AL51">
        <v>0</v>
      </c>
      <c r="AM51">
        <v>0</v>
      </c>
      <c r="AN51">
        <v>6.8910439735178131E-2</v>
      </c>
      <c r="AO51">
        <v>0</v>
      </c>
      <c r="AP51">
        <v>0</v>
      </c>
      <c r="AQ51">
        <v>0</v>
      </c>
      <c r="AR51">
        <v>0</v>
      </c>
      <c r="AS51">
        <v>3.0259348425205239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4.0697737201492536</v>
      </c>
      <c r="AZ51">
        <v>5.1676884285714282</v>
      </c>
      <c r="BA51">
        <v>3.2910133200000002</v>
      </c>
      <c r="BB51">
        <v>2.7024456976744187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66.12734516756538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2.4499576381084123</v>
      </c>
      <c r="M52">
        <v>0</v>
      </c>
      <c r="N52">
        <v>0</v>
      </c>
      <c r="O52">
        <v>0</v>
      </c>
      <c r="P52">
        <v>0</v>
      </c>
      <c r="Q52">
        <v>0.2100097125</v>
      </c>
      <c r="R52">
        <v>7.0024500000000003E-2</v>
      </c>
      <c r="S52">
        <v>0</v>
      </c>
      <c r="T52">
        <v>0.8291292545454545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4.5389037529211755</v>
      </c>
      <c r="AC52">
        <v>2.9124877917540988</v>
      </c>
      <c r="AD52">
        <v>3.5302572308725604</v>
      </c>
      <c r="AE52">
        <v>4.9171440248732372</v>
      </c>
      <c r="AF52">
        <v>0</v>
      </c>
      <c r="AG52">
        <v>4.6666438281516074</v>
      </c>
      <c r="AH52">
        <v>13.643384499396843</v>
      </c>
      <c r="AI52">
        <v>1.6334331416259895</v>
      </c>
      <c r="AJ52">
        <v>0</v>
      </c>
      <c r="AK52">
        <v>8.40020334416519</v>
      </c>
      <c r="AL52">
        <v>0</v>
      </c>
      <c r="AM52">
        <v>0</v>
      </c>
      <c r="AN52">
        <v>6.8910439735178131E-2</v>
      </c>
      <c r="AO52">
        <v>0</v>
      </c>
      <c r="AP52">
        <v>0</v>
      </c>
      <c r="AQ52">
        <v>0</v>
      </c>
      <c r="AR52">
        <v>0</v>
      </c>
      <c r="AS52">
        <v>3.0259348425205239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4.0697737201492536</v>
      </c>
      <c r="AZ52">
        <v>5.1676884285714282</v>
      </c>
      <c r="BA52">
        <v>3.2910133200000002</v>
      </c>
      <c r="BB52">
        <v>2.7024456976744187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66.12734516756538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2.4499576381084123</v>
      </c>
      <c r="M53">
        <v>0</v>
      </c>
      <c r="N53">
        <v>0</v>
      </c>
      <c r="O53">
        <v>0</v>
      </c>
      <c r="P53">
        <v>0</v>
      </c>
      <c r="Q53">
        <v>0.2100097125</v>
      </c>
      <c r="R53">
        <v>7.0024500000000003E-2</v>
      </c>
      <c r="S53">
        <v>0</v>
      </c>
      <c r="T53">
        <v>0.8291292545454545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4.5389037529211755</v>
      </c>
      <c r="AC53">
        <v>2.9124877917540988</v>
      </c>
      <c r="AD53">
        <v>3.5302572308725604</v>
      </c>
      <c r="AE53">
        <v>4.9171440248732372</v>
      </c>
      <c r="AF53">
        <v>0</v>
      </c>
      <c r="AG53">
        <v>4.6666438281516074</v>
      </c>
      <c r="AH53">
        <v>13.643384499396843</v>
      </c>
      <c r="AI53">
        <v>1.6334331416259895</v>
      </c>
      <c r="AJ53">
        <v>0</v>
      </c>
      <c r="AK53">
        <v>8.40020334416519</v>
      </c>
      <c r="AL53">
        <v>0</v>
      </c>
      <c r="AM53">
        <v>0</v>
      </c>
      <c r="AN53">
        <v>6.8910439735178131E-2</v>
      </c>
      <c r="AO53">
        <v>0</v>
      </c>
      <c r="AP53">
        <v>0</v>
      </c>
      <c r="AQ53">
        <v>0</v>
      </c>
      <c r="AR53">
        <v>0</v>
      </c>
      <c r="AS53">
        <v>3.0259348425205239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4.0697737201492536</v>
      </c>
      <c r="AZ53">
        <v>5.1676884285714282</v>
      </c>
      <c r="BA53">
        <v>3.2910133200000002</v>
      </c>
      <c r="BB53">
        <v>2.7024456976744187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66.12734516756538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2.4499576381084123</v>
      </c>
      <c r="M54">
        <v>0</v>
      </c>
      <c r="N54">
        <v>0</v>
      </c>
      <c r="O54">
        <v>0</v>
      </c>
      <c r="P54">
        <v>0</v>
      </c>
      <c r="Q54">
        <v>0.2100097125</v>
      </c>
      <c r="R54">
        <v>7.0024500000000003E-2</v>
      </c>
      <c r="S54">
        <v>0</v>
      </c>
      <c r="T54">
        <v>0.8291292545454545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4.5389037529211755</v>
      </c>
      <c r="AC54">
        <v>2.9124877917540988</v>
      </c>
      <c r="AD54">
        <v>3.5302572308725604</v>
      </c>
      <c r="AE54">
        <v>4.9171440248732372</v>
      </c>
      <c r="AF54">
        <v>0</v>
      </c>
      <c r="AG54">
        <v>4.6666438281516074</v>
      </c>
      <c r="AH54">
        <v>13.643384499396843</v>
      </c>
      <c r="AI54">
        <v>1.6334331416259895</v>
      </c>
      <c r="AJ54">
        <v>0</v>
      </c>
      <c r="AK54">
        <v>8.40020334416519</v>
      </c>
      <c r="AL54">
        <v>0</v>
      </c>
      <c r="AM54">
        <v>0</v>
      </c>
      <c r="AN54">
        <v>6.8910439735178131E-2</v>
      </c>
      <c r="AO54">
        <v>0</v>
      </c>
      <c r="AP54">
        <v>0</v>
      </c>
      <c r="AQ54">
        <v>0</v>
      </c>
      <c r="AR54">
        <v>0</v>
      </c>
      <c r="AS54">
        <v>3.0259348425205239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4.0697737201492536</v>
      </c>
      <c r="AZ54">
        <v>5.1676884285714282</v>
      </c>
      <c r="BA54">
        <v>3.2910133200000002</v>
      </c>
      <c r="BB54">
        <v>2.7024456976744187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66.12734516756538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2.4499576381084123</v>
      </c>
      <c r="M55">
        <v>0</v>
      </c>
      <c r="N55">
        <v>0</v>
      </c>
      <c r="O55">
        <v>0</v>
      </c>
      <c r="P55">
        <v>0</v>
      </c>
      <c r="Q55">
        <v>0.2100097125</v>
      </c>
      <c r="R55">
        <v>7.0024500000000003E-2</v>
      </c>
      <c r="S55">
        <v>0</v>
      </c>
      <c r="T55">
        <v>0.8291292545454545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4.5389037529211755</v>
      </c>
      <c r="AC55">
        <v>2.9124877917540988</v>
      </c>
      <c r="AD55">
        <v>3.5302572308725604</v>
      </c>
      <c r="AE55">
        <v>4.9171440248732372</v>
      </c>
      <c r="AF55">
        <v>0</v>
      </c>
      <c r="AG55">
        <v>4.6666438281516074</v>
      </c>
      <c r="AH55">
        <v>13.643384499396843</v>
      </c>
      <c r="AI55">
        <v>0.35731348074942959</v>
      </c>
      <c r="AJ55">
        <v>0</v>
      </c>
      <c r="AK55">
        <v>8.40020334416519</v>
      </c>
      <c r="AL55">
        <v>0</v>
      </c>
      <c r="AM55">
        <v>0</v>
      </c>
      <c r="AN55">
        <v>6.8910439735178131E-2</v>
      </c>
      <c r="AO55">
        <v>0</v>
      </c>
      <c r="AP55">
        <v>0</v>
      </c>
      <c r="AQ55">
        <v>0</v>
      </c>
      <c r="AR55">
        <v>0</v>
      </c>
      <c r="AS55">
        <v>3.0259348425205239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4.0697737201492536</v>
      </c>
      <c r="AZ55">
        <v>5.1676884285714282</v>
      </c>
      <c r="BA55">
        <v>3.2910133200000002</v>
      </c>
      <c r="BB55">
        <v>2.7024456976744187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64.85122550668882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2.4499576381084123</v>
      </c>
      <c r="M56">
        <v>0</v>
      </c>
      <c r="N56">
        <v>0</v>
      </c>
      <c r="O56">
        <v>0</v>
      </c>
      <c r="P56">
        <v>0</v>
      </c>
      <c r="Q56">
        <v>0.2100097125</v>
      </c>
      <c r="R56">
        <v>7.0024500000000003E-2</v>
      </c>
      <c r="S56">
        <v>0</v>
      </c>
      <c r="T56">
        <v>0.8291292545454545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4.5389037529211755</v>
      </c>
      <c r="AC56">
        <v>2.9124877917540988</v>
      </c>
      <c r="AD56">
        <v>3.5302572308725604</v>
      </c>
      <c r="AE56">
        <v>4.9171440248732372</v>
      </c>
      <c r="AF56">
        <v>0</v>
      </c>
      <c r="AG56">
        <v>4.6666438281516074</v>
      </c>
      <c r="AH56">
        <v>13.643384499396843</v>
      </c>
      <c r="AI56">
        <v>0</v>
      </c>
      <c r="AJ56">
        <v>0</v>
      </c>
      <c r="AK56">
        <v>8.40020334416519</v>
      </c>
      <c r="AL56">
        <v>0</v>
      </c>
      <c r="AM56">
        <v>0</v>
      </c>
      <c r="AN56">
        <v>6.8910439735178131E-2</v>
      </c>
      <c r="AO56">
        <v>0</v>
      </c>
      <c r="AP56">
        <v>0</v>
      </c>
      <c r="AQ56">
        <v>0</v>
      </c>
      <c r="AR56">
        <v>0</v>
      </c>
      <c r="AS56">
        <v>3.0259348425205239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4.0697737201492536</v>
      </c>
      <c r="AZ56">
        <v>5.1676884285714282</v>
      </c>
      <c r="BA56">
        <v>3.2910133200000002</v>
      </c>
      <c r="BB56">
        <v>2.7024456976744187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64.493912025939395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2.4499576381084123</v>
      </c>
      <c r="M57">
        <v>0</v>
      </c>
      <c r="N57">
        <v>0</v>
      </c>
      <c r="O57">
        <v>0</v>
      </c>
      <c r="P57">
        <v>0</v>
      </c>
      <c r="Q57">
        <v>0.2100097125</v>
      </c>
      <c r="R57">
        <v>7.0024500000000003E-2</v>
      </c>
      <c r="S57">
        <v>0</v>
      </c>
      <c r="T57">
        <v>0.8291292545454545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4.5389037529211755</v>
      </c>
      <c r="AC57">
        <v>2.9124877917540988</v>
      </c>
      <c r="AD57">
        <v>3.5302572308725604</v>
      </c>
      <c r="AE57">
        <v>4.9171440248732372</v>
      </c>
      <c r="AF57">
        <v>0</v>
      </c>
      <c r="AG57">
        <v>4.6666438281516074</v>
      </c>
      <c r="AH57">
        <v>13.643384499396843</v>
      </c>
      <c r="AI57">
        <v>0</v>
      </c>
      <c r="AJ57">
        <v>0</v>
      </c>
      <c r="AK57">
        <v>8.40020334416519</v>
      </c>
      <c r="AL57">
        <v>0</v>
      </c>
      <c r="AM57">
        <v>0</v>
      </c>
      <c r="AN57">
        <v>6.8910439735178131E-2</v>
      </c>
      <c r="AO57">
        <v>0</v>
      </c>
      <c r="AP57">
        <v>0</v>
      </c>
      <c r="AQ57">
        <v>0</v>
      </c>
      <c r="AR57">
        <v>0</v>
      </c>
      <c r="AS57">
        <v>3.0259348425205239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4.0697737201492536</v>
      </c>
      <c r="AZ57">
        <v>5.1676884285714282</v>
      </c>
      <c r="BA57">
        <v>3.2910133200000002</v>
      </c>
      <c r="BB57">
        <v>2.7024456976744187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64.493912025939395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2.4499576381084123</v>
      </c>
      <c r="M58">
        <v>0</v>
      </c>
      <c r="N58">
        <v>0</v>
      </c>
      <c r="O58">
        <v>0</v>
      </c>
      <c r="P58">
        <v>0</v>
      </c>
      <c r="Q58">
        <v>0.2100097125</v>
      </c>
      <c r="R58">
        <v>7.0024500000000003E-2</v>
      </c>
      <c r="S58">
        <v>0</v>
      </c>
      <c r="T58">
        <v>0.8291292545454545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4.5389037529211755</v>
      </c>
      <c r="AC58">
        <v>2.9124877917540988</v>
      </c>
      <c r="AD58">
        <v>3.5302572308725604</v>
      </c>
      <c r="AE58">
        <v>4.9171440248732372</v>
      </c>
      <c r="AF58">
        <v>0</v>
      </c>
      <c r="AG58">
        <v>4.6666438281516074</v>
      </c>
      <c r="AH58">
        <v>13.643384499396843</v>
      </c>
      <c r="AI58">
        <v>0</v>
      </c>
      <c r="AJ58">
        <v>0</v>
      </c>
      <c r="AK58">
        <v>8.40020334416519</v>
      </c>
      <c r="AL58">
        <v>0</v>
      </c>
      <c r="AM58">
        <v>0</v>
      </c>
      <c r="AN58">
        <v>6.8910439735178131E-2</v>
      </c>
      <c r="AO58">
        <v>0</v>
      </c>
      <c r="AP58">
        <v>0</v>
      </c>
      <c r="AQ58">
        <v>0</v>
      </c>
      <c r="AR58">
        <v>0</v>
      </c>
      <c r="AS58">
        <v>3.0259348425205239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4.0697737201492536</v>
      </c>
      <c r="AZ58">
        <v>5.1676884285714282</v>
      </c>
      <c r="BA58">
        <v>3.2910133200000002</v>
      </c>
      <c r="BB58">
        <v>2.7024456976744187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64.493912025939395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2.4499576381084123</v>
      </c>
      <c r="M59">
        <v>0</v>
      </c>
      <c r="N59">
        <v>0</v>
      </c>
      <c r="O59">
        <v>0</v>
      </c>
      <c r="P59">
        <v>0</v>
      </c>
      <c r="Q59">
        <v>0.2100097125</v>
      </c>
      <c r="R59">
        <v>7.0024500000000003E-2</v>
      </c>
      <c r="S59">
        <v>0</v>
      </c>
      <c r="T59">
        <v>0.8291292545454545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4.5389037529211755</v>
      </c>
      <c r="AC59">
        <v>2.9124877917540988</v>
      </c>
      <c r="AD59">
        <v>3.5302572308725604</v>
      </c>
      <c r="AE59">
        <v>4.9171440248732372</v>
      </c>
      <c r="AF59">
        <v>0</v>
      </c>
      <c r="AG59">
        <v>4.6666438281516074</v>
      </c>
      <c r="AH59">
        <v>13.643384499396843</v>
      </c>
      <c r="AI59">
        <v>0</v>
      </c>
      <c r="AJ59">
        <v>0</v>
      </c>
      <c r="AK59">
        <v>8.40020334416519</v>
      </c>
      <c r="AL59">
        <v>0</v>
      </c>
      <c r="AM59">
        <v>0</v>
      </c>
      <c r="AN59">
        <v>6.8910439735178131E-2</v>
      </c>
      <c r="AO59">
        <v>0</v>
      </c>
      <c r="AP59">
        <v>0</v>
      </c>
      <c r="AQ59">
        <v>0</v>
      </c>
      <c r="AR59">
        <v>0</v>
      </c>
      <c r="AS59">
        <v>3.0259348425205239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4.0697737201492536</v>
      </c>
      <c r="AZ59">
        <v>5.1676884285714282</v>
      </c>
      <c r="BA59">
        <v>3.2910133200000002</v>
      </c>
      <c r="BB59">
        <v>2.7024456976744187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64.493912025939395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2.4499576381084123</v>
      </c>
      <c r="M60">
        <v>0</v>
      </c>
      <c r="N60">
        <v>0</v>
      </c>
      <c r="O60">
        <v>0</v>
      </c>
      <c r="P60">
        <v>0</v>
      </c>
      <c r="Q60">
        <v>0.2100097125</v>
      </c>
      <c r="R60">
        <v>7.0024500000000003E-2</v>
      </c>
      <c r="S60">
        <v>0</v>
      </c>
      <c r="T60">
        <v>0.8291292545454545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4.5389037529211755</v>
      </c>
      <c r="AC60">
        <v>2.9124877917540988</v>
      </c>
      <c r="AD60">
        <v>3.5302572308725604</v>
      </c>
      <c r="AE60">
        <v>4.9171440248732372</v>
      </c>
      <c r="AF60">
        <v>0</v>
      </c>
      <c r="AG60">
        <v>4.6666438281516074</v>
      </c>
      <c r="AH60">
        <v>13.643384499396843</v>
      </c>
      <c r="AI60">
        <v>0</v>
      </c>
      <c r="AJ60">
        <v>0</v>
      </c>
      <c r="AK60">
        <v>8.40020334416519</v>
      </c>
      <c r="AL60">
        <v>0</v>
      </c>
      <c r="AM60">
        <v>0</v>
      </c>
      <c r="AN60">
        <v>6.8910439735178131E-2</v>
      </c>
      <c r="AO60">
        <v>0</v>
      </c>
      <c r="AP60">
        <v>0</v>
      </c>
      <c r="AQ60">
        <v>0</v>
      </c>
      <c r="AR60">
        <v>0</v>
      </c>
      <c r="AS60">
        <v>3.0259348425205239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4.0697737201492536</v>
      </c>
      <c r="AZ60">
        <v>5.1676884285714282</v>
      </c>
      <c r="BA60">
        <v>3.2910133200000002</v>
      </c>
      <c r="BB60">
        <v>2.7024456976744187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64.493912025939395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2.4499576381084123</v>
      </c>
      <c r="M61">
        <v>0</v>
      </c>
      <c r="N61">
        <v>0</v>
      </c>
      <c r="O61">
        <v>0</v>
      </c>
      <c r="P61">
        <v>0</v>
      </c>
      <c r="Q61">
        <v>0.2100097125</v>
      </c>
      <c r="R61">
        <v>7.0024500000000003E-2</v>
      </c>
      <c r="S61">
        <v>0</v>
      </c>
      <c r="T61">
        <v>0.8291292545454545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4.5389037529211755</v>
      </c>
      <c r="AC61">
        <v>2.9124877917540988</v>
      </c>
      <c r="AD61">
        <v>3.5302572308725604</v>
      </c>
      <c r="AE61">
        <v>4.9171440248732372</v>
      </c>
      <c r="AF61">
        <v>0</v>
      </c>
      <c r="AG61">
        <v>4.6666438281516074</v>
      </c>
      <c r="AH61">
        <v>13.643384499396843</v>
      </c>
      <c r="AI61">
        <v>0</v>
      </c>
      <c r="AJ61">
        <v>0</v>
      </c>
      <c r="AK61">
        <v>8.40020334416519</v>
      </c>
      <c r="AL61">
        <v>0</v>
      </c>
      <c r="AM61">
        <v>0</v>
      </c>
      <c r="AN61">
        <v>6.8910439735178131E-2</v>
      </c>
      <c r="AO61">
        <v>0</v>
      </c>
      <c r="AP61">
        <v>0</v>
      </c>
      <c r="AQ61">
        <v>0</v>
      </c>
      <c r="AR61">
        <v>0</v>
      </c>
      <c r="AS61">
        <v>3.0259348425205239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4.0697737201492536</v>
      </c>
      <c r="AZ61">
        <v>5.1676884285714282</v>
      </c>
      <c r="BA61">
        <v>3.2910133200000002</v>
      </c>
      <c r="BB61">
        <v>2.7024456976744187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64.493912025939395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2.4499576381084123</v>
      </c>
      <c r="M62">
        <v>0</v>
      </c>
      <c r="N62">
        <v>0</v>
      </c>
      <c r="O62">
        <v>0</v>
      </c>
      <c r="P62">
        <v>0</v>
      </c>
      <c r="Q62">
        <v>0.2100097125</v>
      </c>
      <c r="R62">
        <v>7.0024500000000003E-2</v>
      </c>
      <c r="S62">
        <v>0</v>
      </c>
      <c r="T62">
        <v>0.8291292545454545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4.5389037529211755</v>
      </c>
      <c r="AC62">
        <v>2.9124877917540988</v>
      </c>
      <c r="AD62">
        <v>3.5302572308725604</v>
      </c>
      <c r="AE62">
        <v>4.9171440248732372</v>
      </c>
      <c r="AF62">
        <v>0</v>
      </c>
      <c r="AG62">
        <v>4.6666438281516074</v>
      </c>
      <c r="AH62">
        <v>13.643384499396843</v>
      </c>
      <c r="AI62">
        <v>0</v>
      </c>
      <c r="AJ62">
        <v>0</v>
      </c>
      <c r="AK62">
        <v>8.40020334416519</v>
      </c>
      <c r="AL62">
        <v>0</v>
      </c>
      <c r="AM62">
        <v>0</v>
      </c>
      <c r="AN62">
        <v>6.8910439735178131E-2</v>
      </c>
      <c r="AO62">
        <v>0</v>
      </c>
      <c r="AP62">
        <v>0</v>
      </c>
      <c r="AQ62">
        <v>0</v>
      </c>
      <c r="AR62">
        <v>0</v>
      </c>
      <c r="AS62">
        <v>3.0259348425205239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4.0697737201492536</v>
      </c>
      <c r="AZ62">
        <v>5.1676884285714282</v>
      </c>
      <c r="BA62">
        <v>3.2910133200000002</v>
      </c>
      <c r="BB62">
        <v>2.7024456976744187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64.493912025939395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2.4499576381084123</v>
      </c>
      <c r="M63">
        <v>1.9801134082744827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0.81913974545454549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4.5389037529211755</v>
      </c>
      <c r="AC63">
        <v>2.9124877917540988</v>
      </c>
      <c r="AD63">
        <v>3.5302572308725604</v>
      </c>
      <c r="AE63">
        <v>4.9171440248732372</v>
      </c>
      <c r="AF63">
        <v>0</v>
      </c>
      <c r="AG63">
        <v>4.6666438281516074</v>
      </c>
      <c r="AH63">
        <v>13.643384499396843</v>
      </c>
      <c r="AI63">
        <v>0</v>
      </c>
      <c r="AJ63">
        <v>0</v>
      </c>
      <c r="AK63">
        <v>8.40020334416519</v>
      </c>
      <c r="AL63">
        <v>0</v>
      </c>
      <c r="AM63">
        <v>0</v>
      </c>
      <c r="AN63">
        <v>6.8910439735178131E-2</v>
      </c>
      <c r="AO63">
        <v>0</v>
      </c>
      <c r="AP63">
        <v>0</v>
      </c>
      <c r="AQ63">
        <v>0</v>
      </c>
      <c r="AR63">
        <v>0</v>
      </c>
      <c r="AS63">
        <v>3.0259348425205239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4.0697737201492536</v>
      </c>
      <c r="AZ63">
        <v>5.1676884285714282</v>
      </c>
      <c r="BA63">
        <v>3.2910133200000002</v>
      </c>
      <c r="BB63">
        <v>2.7024456976744187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66.184001712622958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2.4499576381084123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0.81913974545454549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4.5389037529211755</v>
      </c>
      <c r="AC64">
        <v>2.9124877917540988</v>
      </c>
      <c r="AD64">
        <v>3.5302572308725604</v>
      </c>
      <c r="AE64">
        <v>4.9171440248732372</v>
      </c>
      <c r="AF64">
        <v>0</v>
      </c>
      <c r="AG64">
        <v>4.6666438281516074</v>
      </c>
      <c r="AH64">
        <v>13.643384499396843</v>
      </c>
      <c r="AI64">
        <v>0</v>
      </c>
      <c r="AJ64">
        <v>0</v>
      </c>
      <c r="AK64">
        <v>8.40020334416519</v>
      </c>
      <c r="AL64">
        <v>0</v>
      </c>
      <c r="AM64">
        <v>0</v>
      </c>
      <c r="AN64">
        <v>6.8910439735178131E-2</v>
      </c>
      <c r="AO64">
        <v>0</v>
      </c>
      <c r="AP64">
        <v>0</v>
      </c>
      <c r="AQ64">
        <v>0</v>
      </c>
      <c r="AR64">
        <v>0</v>
      </c>
      <c r="AS64">
        <v>3.0259348425205239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4.0697737201492536</v>
      </c>
      <c r="AZ64">
        <v>5.1676884285714282</v>
      </c>
      <c r="BA64">
        <v>3.2910133200000002</v>
      </c>
      <c r="BB64">
        <v>2.5322917093023252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64.033734315976389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2.4499576381084123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0.81913974545454549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4.5389037529211755</v>
      </c>
      <c r="AC65">
        <v>2.9124877917540988</v>
      </c>
      <c r="AD65">
        <v>3.5302572308725604</v>
      </c>
      <c r="AE65">
        <v>4.9171440248732372</v>
      </c>
      <c r="AF65">
        <v>0</v>
      </c>
      <c r="AG65">
        <v>4.6666438281516074</v>
      </c>
      <c r="AH65">
        <v>13.643384499396843</v>
      </c>
      <c r="AI65">
        <v>0</v>
      </c>
      <c r="AJ65">
        <v>0</v>
      </c>
      <c r="AK65">
        <v>8.40020334416519</v>
      </c>
      <c r="AL65">
        <v>0</v>
      </c>
      <c r="AM65">
        <v>0</v>
      </c>
      <c r="AN65">
        <v>6.8910439735178131E-2</v>
      </c>
      <c r="AO65">
        <v>0</v>
      </c>
      <c r="AP65">
        <v>0</v>
      </c>
      <c r="AQ65">
        <v>0</v>
      </c>
      <c r="AR65">
        <v>0</v>
      </c>
      <c r="AS65">
        <v>3.0259348425205239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4.0697737201492536</v>
      </c>
      <c r="AZ65">
        <v>5.1676884285714282</v>
      </c>
      <c r="BA65">
        <v>3.2910133200000002</v>
      </c>
      <c r="BB65">
        <v>2.5322917093023252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64.033734315976389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2.4499576381084123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0.81913974545454549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4.5389037529211755</v>
      </c>
      <c r="AC66">
        <v>2.9124877917540988</v>
      </c>
      <c r="AD66">
        <v>3.5302572308725604</v>
      </c>
      <c r="AE66">
        <v>4.9171440248732372</v>
      </c>
      <c r="AF66">
        <v>0</v>
      </c>
      <c r="AG66">
        <v>4.6666438281516074</v>
      </c>
      <c r="AH66">
        <v>13.643384499396843</v>
      </c>
      <c r="AI66">
        <v>0</v>
      </c>
      <c r="AJ66">
        <v>0</v>
      </c>
      <c r="AK66">
        <v>8.40020334416519</v>
      </c>
      <c r="AL66">
        <v>0</v>
      </c>
      <c r="AM66">
        <v>0</v>
      </c>
      <c r="AN66">
        <v>6.8910439735178131E-2</v>
      </c>
      <c r="AO66">
        <v>0</v>
      </c>
      <c r="AP66">
        <v>0</v>
      </c>
      <c r="AQ66">
        <v>0</v>
      </c>
      <c r="AR66">
        <v>0</v>
      </c>
      <c r="AS66">
        <v>3.0259348425205239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4.0697737201492536</v>
      </c>
      <c r="AZ66">
        <v>5.1676884285714282</v>
      </c>
      <c r="BA66">
        <v>3.2910133200000002</v>
      </c>
      <c r="BB66">
        <v>2.5322917093023252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64.033734315976389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2.4499576381084123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0.81913974545454549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4.5389037529211755</v>
      </c>
      <c r="AC67">
        <v>2.9124877917540988</v>
      </c>
      <c r="AD67">
        <v>3.5302572308725604</v>
      </c>
      <c r="AE67">
        <v>4.9171440248732372</v>
      </c>
      <c r="AF67">
        <v>0</v>
      </c>
      <c r="AG67">
        <v>4.6666438281516074</v>
      </c>
      <c r="AH67">
        <v>13.643384499396843</v>
      </c>
      <c r="AI67">
        <v>1.4037315749013433</v>
      </c>
      <c r="AJ67">
        <v>0</v>
      </c>
      <c r="AK67">
        <v>8.40020334416519</v>
      </c>
      <c r="AL67">
        <v>0</v>
      </c>
      <c r="AM67">
        <v>0</v>
      </c>
      <c r="AN67">
        <v>6.8910439735178131E-2</v>
      </c>
      <c r="AO67">
        <v>0</v>
      </c>
      <c r="AP67">
        <v>0</v>
      </c>
      <c r="AQ67">
        <v>0</v>
      </c>
      <c r="AR67">
        <v>0</v>
      </c>
      <c r="AS67">
        <v>3.0259348425205239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4.0697737201492536</v>
      </c>
      <c r="AZ67">
        <v>5.1676884285714282</v>
      </c>
      <c r="BA67">
        <v>3.2910133200000002</v>
      </c>
      <c r="BB67">
        <v>2.5322917093023252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65.437465890877732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2.4499576381084123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0.81913974545454549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4.5389037529211755</v>
      </c>
      <c r="AC68">
        <v>2.9124877917540988</v>
      </c>
      <c r="AD68">
        <v>3.5302572308725604</v>
      </c>
      <c r="AE68">
        <v>4.9171440248732372</v>
      </c>
      <c r="AF68">
        <v>0</v>
      </c>
      <c r="AG68">
        <v>4.6666438281516074</v>
      </c>
      <c r="AH68">
        <v>13.643384499396843</v>
      </c>
      <c r="AI68">
        <v>1.4037315749013433</v>
      </c>
      <c r="AJ68">
        <v>0</v>
      </c>
      <c r="AK68">
        <v>8.40020334416519</v>
      </c>
      <c r="AL68">
        <v>0</v>
      </c>
      <c r="AM68">
        <v>0</v>
      </c>
      <c r="AN68">
        <v>6.8910439735178131E-2</v>
      </c>
      <c r="AO68">
        <v>0</v>
      </c>
      <c r="AP68">
        <v>0</v>
      </c>
      <c r="AQ68">
        <v>0</v>
      </c>
      <c r="AR68">
        <v>0</v>
      </c>
      <c r="AS68">
        <v>3.0259348425205239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4.0697737201492536</v>
      </c>
      <c r="AZ68">
        <v>5.1676884285714282</v>
      </c>
      <c r="BA68">
        <v>3.2910133200000002</v>
      </c>
      <c r="BB68">
        <v>2.5322917093023252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65.437465890877732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2.4499576381084123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0.81913974545454549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4.5389037529211755</v>
      </c>
      <c r="AC69">
        <v>2.9124877917540988</v>
      </c>
      <c r="AD69">
        <v>3.5302572308725604</v>
      </c>
      <c r="AE69">
        <v>4.9171440248732372</v>
      </c>
      <c r="AF69">
        <v>0</v>
      </c>
      <c r="AG69">
        <v>4.6666438281516074</v>
      </c>
      <c r="AH69">
        <v>13.643384499396843</v>
      </c>
      <c r="AI69">
        <v>1.4037315749013433</v>
      </c>
      <c r="AJ69">
        <v>0</v>
      </c>
      <c r="AK69">
        <v>8.40020334416519</v>
      </c>
      <c r="AL69">
        <v>0</v>
      </c>
      <c r="AM69">
        <v>0</v>
      </c>
      <c r="AN69">
        <v>6.8910439735178131E-2</v>
      </c>
      <c r="AO69">
        <v>0</v>
      </c>
      <c r="AP69">
        <v>0</v>
      </c>
      <c r="AQ69">
        <v>0</v>
      </c>
      <c r="AR69">
        <v>0</v>
      </c>
      <c r="AS69">
        <v>3.0259348425205239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4.0697737201492536</v>
      </c>
      <c r="AZ69">
        <v>5.1676884285714282</v>
      </c>
      <c r="BA69">
        <v>3.2910133200000002</v>
      </c>
      <c r="BB69">
        <v>2.5322917093023252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65.437465890877732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2.4499576381084123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0.81913974545454549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4.5389037529211755</v>
      </c>
      <c r="AC70">
        <v>2.9124877917540988</v>
      </c>
      <c r="AD70">
        <v>3.5302572308725604</v>
      </c>
      <c r="AE70">
        <v>4.9171440248732372</v>
      </c>
      <c r="AF70">
        <v>0</v>
      </c>
      <c r="AG70">
        <v>4.6666438281516074</v>
      </c>
      <c r="AH70">
        <v>13.643384499396843</v>
      </c>
      <c r="AI70">
        <v>1.4037315749013433</v>
      </c>
      <c r="AJ70">
        <v>0</v>
      </c>
      <c r="AK70">
        <v>8.40020334416519</v>
      </c>
      <c r="AL70">
        <v>0</v>
      </c>
      <c r="AM70">
        <v>0</v>
      </c>
      <c r="AN70">
        <v>6.8910439735178131E-2</v>
      </c>
      <c r="AO70">
        <v>0</v>
      </c>
      <c r="AP70">
        <v>0</v>
      </c>
      <c r="AQ70">
        <v>0</v>
      </c>
      <c r="AR70">
        <v>0</v>
      </c>
      <c r="AS70">
        <v>3.0259348425205239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4.0697737201492536</v>
      </c>
      <c r="AZ70">
        <v>5.1676884285714282</v>
      </c>
      <c r="BA70">
        <v>3.2910133200000002</v>
      </c>
      <c r="BB70">
        <v>2.5322917093023252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65.437465890877732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2.4499576381084123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0.81913974545454549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4.5389037529211755</v>
      </c>
      <c r="AC71">
        <v>2.9124877917540988</v>
      </c>
      <c r="AD71">
        <v>3.5302572308725604</v>
      </c>
      <c r="AE71">
        <v>4.9171440248732372</v>
      </c>
      <c r="AF71">
        <v>0</v>
      </c>
      <c r="AG71">
        <v>4.6666438281516074</v>
      </c>
      <c r="AH71">
        <v>13.643384499396843</v>
      </c>
      <c r="AI71">
        <v>1.5313434889261268</v>
      </c>
      <c r="AJ71">
        <v>0</v>
      </c>
      <c r="AK71">
        <v>8.40020334416519</v>
      </c>
      <c r="AL71">
        <v>0</v>
      </c>
      <c r="AM71">
        <v>0</v>
      </c>
      <c r="AN71">
        <v>6.8910439735178131E-2</v>
      </c>
      <c r="AO71">
        <v>0</v>
      </c>
      <c r="AP71">
        <v>0</v>
      </c>
      <c r="AQ71">
        <v>0</v>
      </c>
      <c r="AR71">
        <v>0</v>
      </c>
      <c r="AS71">
        <v>3.0259348425205239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4.0697737201492536</v>
      </c>
      <c r="AZ71">
        <v>5.1676884285714282</v>
      </c>
      <c r="BA71">
        <v>3.2910133200000002</v>
      </c>
      <c r="BB71">
        <v>2.5322917093023252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65.565077804902515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2.4499576381084123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0.81913974545454549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4.5389037529211755</v>
      </c>
      <c r="AC72">
        <v>2.9124877917540988</v>
      </c>
      <c r="AD72">
        <v>3.5302572308725604</v>
      </c>
      <c r="AE72">
        <v>4.9171440248732372</v>
      </c>
      <c r="AF72">
        <v>0</v>
      </c>
      <c r="AG72">
        <v>4.6666438281516074</v>
      </c>
      <c r="AH72">
        <v>13.643384499396843</v>
      </c>
      <c r="AI72">
        <v>1.5313434889261268</v>
      </c>
      <c r="AJ72">
        <v>0</v>
      </c>
      <c r="AK72">
        <v>8.40020334416519</v>
      </c>
      <c r="AL72">
        <v>0</v>
      </c>
      <c r="AM72">
        <v>0</v>
      </c>
      <c r="AN72">
        <v>6.8910439735178131E-2</v>
      </c>
      <c r="AO72">
        <v>0</v>
      </c>
      <c r="AP72">
        <v>0</v>
      </c>
      <c r="AQ72">
        <v>0</v>
      </c>
      <c r="AR72">
        <v>0</v>
      </c>
      <c r="AS72">
        <v>3.0259348425205239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4.0697737201492536</v>
      </c>
      <c r="AZ72">
        <v>5.1676884285714282</v>
      </c>
      <c r="BA72">
        <v>3.2910133200000002</v>
      </c>
      <c r="BB72">
        <v>2.5322917093023252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65.565077804902515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2.4199581568254516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0.17981116363636362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4.5389037529211755</v>
      </c>
      <c r="AC73">
        <v>2.9124877917540988</v>
      </c>
      <c r="AD73">
        <v>3.5302572308725604</v>
      </c>
      <c r="AE73">
        <v>4.9171440248732372</v>
      </c>
      <c r="AF73">
        <v>0</v>
      </c>
      <c r="AG73">
        <v>4.6666438281516074</v>
      </c>
      <c r="AH73">
        <v>13.643384499396843</v>
      </c>
      <c r="AI73">
        <v>1.4037315749013433</v>
      </c>
      <c r="AJ73">
        <v>0</v>
      </c>
      <c r="AK73">
        <v>8.40020334416519</v>
      </c>
      <c r="AL73">
        <v>0</v>
      </c>
      <c r="AM73">
        <v>0</v>
      </c>
      <c r="AN73">
        <v>6.8910439735178131E-2</v>
      </c>
      <c r="AO73">
        <v>0</v>
      </c>
      <c r="AP73">
        <v>0</v>
      </c>
      <c r="AQ73">
        <v>0</v>
      </c>
      <c r="AR73">
        <v>0</v>
      </c>
      <c r="AS73">
        <v>3.0259348425205239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4.0697737201492536</v>
      </c>
      <c r="AZ73">
        <v>5.1676884285714282</v>
      </c>
      <c r="BA73">
        <v>3.2910133200000002</v>
      </c>
      <c r="BB73">
        <v>2.5322917093023252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64.768137827776584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2.4199581568254516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0.17981116363636362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4.5389037529211755</v>
      </c>
      <c r="AC74">
        <v>2.9124877917540988</v>
      </c>
      <c r="AD74">
        <v>3.5302572308725604</v>
      </c>
      <c r="AE74">
        <v>4.9171440248732372</v>
      </c>
      <c r="AF74">
        <v>0</v>
      </c>
      <c r="AG74">
        <v>4.6666438281516074</v>
      </c>
      <c r="AH74">
        <v>13.643384499396843</v>
      </c>
      <c r="AI74">
        <v>1.4037315749013433</v>
      </c>
      <c r="AJ74">
        <v>0</v>
      </c>
      <c r="AK74">
        <v>8.40020334416519</v>
      </c>
      <c r="AL74">
        <v>0</v>
      </c>
      <c r="AM74">
        <v>0</v>
      </c>
      <c r="AN74">
        <v>6.8910439735178131E-2</v>
      </c>
      <c r="AO74">
        <v>0</v>
      </c>
      <c r="AP74">
        <v>0</v>
      </c>
      <c r="AQ74">
        <v>0</v>
      </c>
      <c r="AR74">
        <v>0</v>
      </c>
      <c r="AS74">
        <v>3.0259348425205239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4.0697737201492536</v>
      </c>
      <c r="AZ74">
        <v>5.1676884285714282</v>
      </c>
      <c r="BA74">
        <v>3.2910133200000002</v>
      </c>
      <c r="BB74">
        <v>2.5322917093023252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64.768137827776584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0.17981116363636362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4.5389037529211755</v>
      </c>
      <c r="AC75">
        <v>2.9124877917540988</v>
      </c>
      <c r="AD75">
        <v>3.5302572308725604</v>
      </c>
      <c r="AE75">
        <v>4.9171440248732372</v>
      </c>
      <c r="AF75">
        <v>0</v>
      </c>
      <c r="AG75">
        <v>4.6666438281516074</v>
      </c>
      <c r="AH75">
        <v>13.643384499396843</v>
      </c>
      <c r="AI75">
        <v>1.5313434889261268</v>
      </c>
      <c r="AJ75">
        <v>0</v>
      </c>
      <c r="AK75">
        <v>8.40020334416519</v>
      </c>
      <c r="AL75">
        <v>0</v>
      </c>
      <c r="AM75">
        <v>0</v>
      </c>
      <c r="AN75">
        <v>6.8910439735178131E-2</v>
      </c>
      <c r="AO75">
        <v>0</v>
      </c>
      <c r="AP75">
        <v>0</v>
      </c>
      <c r="AQ75">
        <v>0</v>
      </c>
      <c r="AR75">
        <v>0</v>
      </c>
      <c r="AS75">
        <v>3.0259348425205239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4.0697737201492536</v>
      </c>
      <c r="AZ75">
        <v>5.1676884285714282</v>
      </c>
      <c r="BA75">
        <v>3.2910133200000002</v>
      </c>
      <c r="BB75">
        <v>2.5322917093023252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62.475791584975923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2.4199581568254516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0.17981116363636362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4.5389037529211755</v>
      </c>
      <c r="AC76">
        <v>2.9124877917540988</v>
      </c>
      <c r="AD76">
        <v>3.5302572308725604</v>
      </c>
      <c r="AE76">
        <v>4.9171440248732372</v>
      </c>
      <c r="AF76">
        <v>0</v>
      </c>
      <c r="AG76">
        <v>4.6666438281516074</v>
      </c>
      <c r="AH76">
        <v>13.643384499396843</v>
      </c>
      <c r="AI76">
        <v>6.6358219588894576</v>
      </c>
      <c r="AJ76">
        <v>0</v>
      </c>
      <c r="AK76">
        <v>8.40020334416519</v>
      </c>
      <c r="AL76">
        <v>0</v>
      </c>
      <c r="AM76">
        <v>0.49768673033889671</v>
      </c>
      <c r="AN76">
        <v>6.8910439735178131E-2</v>
      </c>
      <c r="AO76">
        <v>0</v>
      </c>
      <c r="AP76">
        <v>0</v>
      </c>
      <c r="AQ76">
        <v>0</v>
      </c>
      <c r="AR76">
        <v>0</v>
      </c>
      <c r="AS76">
        <v>3.0259348425205239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4.0697737201492536</v>
      </c>
      <c r="AZ76">
        <v>5.1676884285714282</v>
      </c>
      <c r="BA76">
        <v>3.2910133200000002</v>
      </c>
      <c r="BB76">
        <v>2.5322917093023252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70.497914942103606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2.4199581568254516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0.17981116363636362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4.5389037529211755</v>
      </c>
      <c r="AC77">
        <v>2.9124877917540988</v>
      </c>
      <c r="AD77">
        <v>3.5302572308725604</v>
      </c>
      <c r="AE77">
        <v>4.9171440248732372</v>
      </c>
      <c r="AF77">
        <v>0</v>
      </c>
      <c r="AG77">
        <v>4.6666438281516074</v>
      </c>
      <c r="AH77">
        <v>13.643384499396843</v>
      </c>
      <c r="AI77">
        <v>6.6358219588894576</v>
      </c>
      <c r="AJ77">
        <v>0</v>
      </c>
      <c r="AK77">
        <v>8.40020334416519</v>
      </c>
      <c r="AL77">
        <v>0</v>
      </c>
      <c r="AM77">
        <v>0.90604492761176392</v>
      </c>
      <c r="AN77">
        <v>6.8910439735178131E-2</v>
      </c>
      <c r="AO77">
        <v>0</v>
      </c>
      <c r="AP77">
        <v>0</v>
      </c>
      <c r="AQ77">
        <v>0</v>
      </c>
      <c r="AR77">
        <v>0</v>
      </c>
      <c r="AS77">
        <v>3.0259348425205239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4.0697737201492536</v>
      </c>
      <c r="AZ77">
        <v>5.1676884285714282</v>
      </c>
      <c r="BA77">
        <v>3.2910133200000002</v>
      </c>
      <c r="BB77">
        <v>2.5322917093023252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70.906273139376466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2.4199581568254516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0.17981116363636362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4.6859127652395571</v>
      </c>
      <c r="AC78">
        <v>2.9124877917540988</v>
      </c>
      <c r="AD78">
        <v>3.6008266526987596</v>
      </c>
      <c r="AE78">
        <v>4.9171440248732372</v>
      </c>
      <c r="AF78">
        <v>0</v>
      </c>
      <c r="AG78">
        <v>4.6666438281516074</v>
      </c>
      <c r="AH78">
        <v>13.799670975639639</v>
      </c>
      <c r="AI78">
        <v>6.6358219588894576</v>
      </c>
      <c r="AJ78">
        <v>0</v>
      </c>
      <c r="AK78">
        <v>8.40020334416519</v>
      </c>
      <c r="AL78">
        <v>0</v>
      </c>
      <c r="AM78">
        <v>1.5160300703635938</v>
      </c>
      <c r="AN78">
        <v>6.8910439735178131E-2</v>
      </c>
      <c r="AO78">
        <v>0</v>
      </c>
      <c r="AP78">
        <v>0</v>
      </c>
      <c r="AQ78">
        <v>0</v>
      </c>
      <c r="AR78">
        <v>0</v>
      </c>
      <c r="AS78">
        <v>3.1520154609588791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4.1478348046398041</v>
      </c>
      <c r="AZ78">
        <v>5.1676884285714282</v>
      </c>
      <c r="BA78">
        <v>3.3727169999999997</v>
      </c>
      <c r="BB78">
        <v>2.5322917093023252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72.175968575444571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2.1700784563581639</v>
      </c>
      <c r="L79">
        <v>6.37</v>
      </c>
      <c r="M79">
        <v>2.54988630590627</v>
      </c>
      <c r="N79">
        <v>2.8402341081081079</v>
      </c>
      <c r="O79">
        <v>3.1599035455628823</v>
      </c>
      <c r="P79">
        <v>5.1704291110801588</v>
      </c>
      <c r="Q79">
        <v>0.37983045288603851</v>
      </c>
      <c r="R79">
        <v>0.61993333680227058</v>
      </c>
      <c r="S79">
        <v>0.62955604613653426</v>
      </c>
      <c r="T79">
        <v>1.55918911409396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4.6859127652395571</v>
      </c>
      <c r="AC79">
        <v>2.9124877917540988</v>
      </c>
      <c r="AD79">
        <v>3.6008266526987596</v>
      </c>
      <c r="AE79">
        <v>4.9171440248732372</v>
      </c>
      <c r="AF79">
        <v>0</v>
      </c>
      <c r="AG79">
        <v>4.6666438281516074</v>
      </c>
      <c r="AH79">
        <v>13.799670975639639</v>
      </c>
      <c r="AI79">
        <v>6.6358219588894576</v>
      </c>
      <c r="AJ79">
        <v>0</v>
      </c>
      <c r="AK79">
        <v>8.40020334416519</v>
      </c>
      <c r="AL79">
        <v>0</v>
      </c>
      <c r="AM79">
        <v>1.5160300703635938</v>
      </c>
      <c r="AN79">
        <v>6.8910439735178131E-2</v>
      </c>
      <c r="AO79">
        <v>0</v>
      </c>
      <c r="AP79">
        <v>0</v>
      </c>
      <c r="AQ79">
        <v>0</v>
      </c>
      <c r="AR79">
        <v>0</v>
      </c>
      <c r="AS79">
        <v>3.1520154609588791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4.1478348046398041</v>
      </c>
      <c r="AZ79">
        <v>5.1676884285714282</v>
      </c>
      <c r="BA79">
        <v>3.3727169999999997</v>
      </c>
      <c r="BB79">
        <v>2.7124547558139533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95.205402778428748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2.77</v>
      </c>
      <c r="L80">
        <v>9.1399284233469746</v>
      </c>
      <c r="M80">
        <v>2.54988630590627</v>
      </c>
      <c r="N80">
        <v>2.8402341081081079</v>
      </c>
      <c r="O80">
        <v>3.1599035455628823</v>
      </c>
      <c r="P80">
        <v>5.1704291110801588</v>
      </c>
      <c r="Q80">
        <v>0.37983045288603851</v>
      </c>
      <c r="R80">
        <v>0.61993333680227058</v>
      </c>
      <c r="S80">
        <v>0.62955604613653426</v>
      </c>
      <c r="T80">
        <v>1.55918911409396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4.6859127652395571</v>
      </c>
      <c r="AC80">
        <v>2.9124877917540988</v>
      </c>
      <c r="AD80">
        <v>3.6008266526987596</v>
      </c>
      <c r="AE80">
        <v>4.9171440248732372</v>
      </c>
      <c r="AF80">
        <v>0</v>
      </c>
      <c r="AG80">
        <v>4.6666438281516074</v>
      </c>
      <c r="AH80">
        <v>13.799670975639639</v>
      </c>
      <c r="AI80">
        <v>6.6358219588894576</v>
      </c>
      <c r="AJ80">
        <v>0</v>
      </c>
      <c r="AK80">
        <v>8.40020334416519</v>
      </c>
      <c r="AL80">
        <v>0</v>
      </c>
      <c r="AM80">
        <v>1.5160300703635938</v>
      </c>
      <c r="AN80">
        <v>6.8910439735178131E-2</v>
      </c>
      <c r="AO80">
        <v>0</v>
      </c>
      <c r="AP80">
        <v>0</v>
      </c>
      <c r="AQ80">
        <v>0</v>
      </c>
      <c r="AR80">
        <v>0</v>
      </c>
      <c r="AS80">
        <v>3.1520154609588791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4.1478348046398041</v>
      </c>
      <c r="AZ80">
        <v>5.1676884285714282</v>
      </c>
      <c r="BA80">
        <v>3.3727169999999997</v>
      </c>
      <c r="BB80">
        <v>2.7124547558139533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98.575252745417558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</v>
      </c>
      <c r="L81">
        <v>9.1399494231448237</v>
      </c>
      <c r="M81">
        <v>2.54988630590627</v>
      </c>
      <c r="N81">
        <v>2.8402341081081079</v>
      </c>
      <c r="O81">
        <v>3.1599035455628823</v>
      </c>
      <c r="P81">
        <v>5.1704291110801588</v>
      </c>
      <c r="Q81">
        <v>0.37983045288603851</v>
      </c>
      <c r="R81">
        <v>0.61993333680227058</v>
      </c>
      <c r="S81">
        <v>0.62955604613653426</v>
      </c>
      <c r="T81">
        <v>1.55918911409396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4.6859127652395571</v>
      </c>
      <c r="AC81">
        <v>2.9124877917540988</v>
      </c>
      <c r="AD81">
        <v>3.6008266526987596</v>
      </c>
      <c r="AE81">
        <v>4.9171440248732372</v>
      </c>
      <c r="AF81">
        <v>0</v>
      </c>
      <c r="AG81">
        <v>4.6666438281516074</v>
      </c>
      <c r="AH81">
        <v>13.799670975639639</v>
      </c>
      <c r="AI81">
        <v>6.6358219588894576</v>
      </c>
      <c r="AJ81">
        <v>0</v>
      </c>
      <c r="AK81">
        <v>8.40020334416519</v>
      </c>
      <c r="AL81">
        <v>0</v>
      </c>
      <c r="AM81">
        <v>1.5160300703635938</v>
      </c>
      <c r="AN81">
        <v>6.8910439735178131E-2</v>
      </c>
      <c r="AO81">
        <v>0</v>
      </c>
      <c r="AP81">
        <v>0</v>
      </c>
      <c r="AQ81">
        <v>0</v>
      </c>
      <c r="AR81">
        <v>0</v>
      </c>
      <c r="AS81">
        <v>3.1520154609588791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4.1478348046398041</v>
      </c>
      <c r="AZ81">
        <v>5.1676884285714282</v>
      </c>
      <c r="BA81">
        <v>3.3727169999999997</v>
      </c>
      <c r="BB81">
        <v>2.7124547558139533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98.595273745215408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</v>
      </c>
      <c r="L82">
        <v>9.1399981144920073</v>
      </c>
      <c r="M82">
        <v>2.54988630590627</v>
      </c>
      <c r="N82">
        <v>2.8402341081081079</v>
      </c>
      <c r="O82">
        <v>3.1599035455628823</v>
      </c>
      <c r="P82">
        <v>5.1704291110801588</v>
      </c>
      <c r="Q82">
        <v>0.37983045288603851</v>
      </c>
      <c r="R82">
        <v>0.61993333680227058</v>
      </c>
      <c r="S82">
        <v>0.62955604613653426</v>
      </c>
      <c r="T82">
        <v>1.55918911409396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4.6859127652395571</v>
      </c>
      <c r="AC82">
        <v>2.9124877917540988</v>
      </c>
      <c r="AD82">
        <v>3.6008266526987596</v>
      </c>
      <c r="AE82">
        <v>4.9171440248732372</v>
      </c>
      <c r="AF82">
        <v>0</v>
      </c>
      <c r="AG82">
        <v>4.6666438281516074</v>
      </c>
      <c r="AH82">
        <v>13.799670975639639</v>
      </c>
      <c r="AI82">
        <v>1.9141794045433858</v>
      </c>
      <c r="AJ82">
        <v>0</v>
      </c>
      <c r="AK82">
        <v>8.40020334416519</v>
      </c>
      <c r="AL82">
        <v>0</v>
      </c>
      <c r="AM82">
        <v>1.5160300703635938</v>
      </c>
      <c r="AN82">
        <v>6.8910439735178131E-2</v>
      </c>
      <c r="AO82">
        <v>0</v>
      </c>
      <c r="AP82">
        <v>0</v>
      </c>
      <c r="AQ82">
        <v>0</v>
      </c>
      <c r="AR82">
        <v>0</v>
      </c>
      <c r="AS82">
        <v>3.1520154609588791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4.1478348046398041</v>
      </c>
      <c r="AZ82">
        <v>5.1676884285714282</v>
      </c>
      <c r="BA82">
        <v>3.3727169999999997</v>
      </c>
      <c r="BB82">
        <v>2.7124547558139533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93.873679882216535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</v>
      </c>
      <c r="L83">
        <v>9.1399981144920073</v>
      </c>
      <c r="M83">
        <v>2.54988630590627</v>
      </c>
      <c r="N83">
        <v>2.8402341081081079</v>
      </c>
      <c r="O83">
        <v>3.1599035455628823</v>
      </c>
      <c r="P83">
        <v>5.1704291110801588</v>
      </c>
      <c r="Q83">
        <v>0.37983045288603851</v>
      </c>
      <c r="R83">
        <v>0.61993333680227058</v>
      </c>
      <c r="S83">
        <v>0.62955604613653426</v>
      </c>
      <c r="T83">
        <v>1.55918911409396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4.6859127652395571</v>
      </c>
      <c r="AC83">
        <v>2.9124877917540988</v>
      </c>
      <c r="AD83">
        <v>3.6008266526987596</v>
      </c>
      <c r="AE83">
        <v>4.9171440248732372</v>
      </c>
      <c r="AF83">
        <v>0</v>
      </c>
      <c r="AG83">
        <v>4.6666438281516074</v>
      </c>
      <c r="AH83">
        <v>13.799670975639639</v>
      </c>
      <c r="AI83">
        <v>1.9141794045433858</v>
      </c>
      <c r="AJ83">
        <v>0</v>
      </c>
      <c r="AK83">
        <v>8.40020334416519</v>
      </c>
      <c r="AL83">
        <v>0</v>
      </c>
      <c r="AM83">
        <v>1.5160300703635938</v>
      </c>
      <c r="AN83">
        <v>6.8910439735178131E-2</v>
      </c>
      <c r="AO83">
        <v>0</v>
      </c>
      <c r="AP83">
        <v>0</v>
      </c>
      <c r="AQ83">
        <v>0</v>
      </c>
      <c r="AR83">
        <v>0</v>
      </c>
      <c r="AS83">
        <v>3.1520154609588791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4.1478348046398041</v>
      </c>
      <c r="AZ83">
        <v>5.1676884285714282</v>
      </c>
      <c r="BA83">
        <v>3.3727169999999997</v>
      </c>
      <c r="BB83">
        <v>2.7124547558139533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93.683679882216538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</v>
      </c>
      <c r="L84">
        <v>9.1399981144920073</v>
      </c>
      <c r="M84">
        <v>2.54988630590627</v>
      </c>
      <c r="N84">
        <v>2.8402341081081079</v>
      </c>
      <c r="O84">
        <v>3.1599035455628823</v>
      </c>
      <c r="P84">
        <v>5.1704291110801588</v>
      </c>
      <c r="Q84">
        <v>0.37983045288603851</v>
      </c>
      <c r="R84">
        <v>0.61993333680227058</v>
      </c>
      <c r="S84">
        <v>0.62955604613653426</v>
      </c>
      <c r="T84">
        <v>1.55918911409396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4.6859127652395571</v>
      </c>
      <c r="AC84">
        <v>2.9124877917540988</v>
      </c>
      <c r="AD84">
        <v>3.6008266526987596</v>
      </c>
      <c r="AE84">
        <v>4.9171440248732372</v>
      </c>
      <c r="AF84">
        <v>0</v>
      </c>
      <c r="AG84">
        <v>4.6666438281516074</v>
      </c>
      <c r="AH84">
        <v>13.799670975639639</v>
      </c>
      <c r="AI84">
        <v>1.9141794045433858</v>
      </c>
      <c r="AJ84">
        <v>0</v>
      </c>
      <c r="AK84">
        <v>8.40020334416519</v>
      </c>
      <c r="AL84">
        <v>0</v>
      </c>
      <c r="AM84">
        <v>1.5160300703635938</v>
      </c>
      <c r="AN84">
        <v>6.8910439735178131E-2</v>
      </c>
      <c r="AO84">
        <v>0</v>
      </c>
      <c r="AP84">
        <v>0</v>
      </c>
      <c r="AQ84">
        <v>0</v>
      </c>
      <c r="AR84">
        <v>0</v>
      </c>
      <c r="AS84">
        <v>3.1520154609588791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4.1478348046398041</v>
      </c>
      <c r="AZ84">
        <v>5.1676884285714282</v>
      </c>
      <c r="BA84">
        <v>3.3727169999999997</v>
      </c>
      <c r="BB84">
        <v>2.7124547558139533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93.683679882216538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</v>
      </c>
      <c r="L85">
        <v>9.1399981144920073</v>
      </c>
      <c r="M85">
        <v>2.54988630590627</v>
      </c>
      <c r="N85">
        <v>2.8402341081081079</v>
      </c>
      <c r="O85">
        <v>3.1599035455628823</v>
      </c>
      <c r="P85">
        <v>5.1704291110801588</v>
      </c>
      <c r="Q85">
        <v>0.37983045288603851</v>
      </c>
      <c r="R85">
        <v>0.61993333680227058</v>
      </c>
      <c r="S85">
        <v>0.62955604613653426</v>
      </c>
      <c r="T85">
        <v>1.55918911409396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4.6859127652395571</v>
      </c>
      <c r="AC85">
        <v>2.9124877917540988</v>
      </c>
      <c r="AD85">
        <v>3.6008266526987596</v>
      </c>
      <c r="AE85">
        <v>4.9171440248732372</v>
      </c>
      <c r="AF85">
        <v>0</v>
      </c>
      <c r="AG85">
        <v>4.6666438281516074</v>
      </c>
      <c r="AH85">
        <v>13.799670975639639</v>
      </c>
      <c r="AI85">
        <v>1.9141794045433858</v>
      </c>
      <c r="AJ85">
        <v>0</v>
      </c>
      <c r="AK85">
        <v>8.40020334416519</v>
      </c>
      <c r="AL85">
        <v>0</v>
      </c>
      <c r="AM85">
        <v>1.5160300703635938</v>
      </c>
      <c r="AN85">
        <v>6.8910439735178131E-2</v>
      </c>
      <c r="AO85">
        <v>0</v>
      </c>
      <c r="AP85">
        <v>0</v>
      </c>
      <c r="AQ85">
        <v>0</v>
      </c>
      <c r="AR85">
        <v>0</v>
      </c>
      <c r="AS85">
        <v>3.1520154609588791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4.1478348046398041</v>
      </c>
      <c r="AZ85">
        <v>5.1676884285714282</v>
      </c>
      <c r="BA85">
        <v>3.3727169999999997</v>
      </c>
      <c r="BB85">
        <v>2.7124547558139533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93.683679882216538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</v>
      </c>
      <c r="L86">
        <v>9.1399981144920073</v>
      </c>
      <c r="M86">
        <v>1.2702645311763445</v>
      </c>
      <c r="N86">
        <v>2.8402341081081079</v>
      </c>
      <c r="O86">
        <v>3.1599035455628823</v>
      </c>
      <c r="P86">
        <v>5.1704291110801588</v>
      </c>
      <c r="Q86">
        <v>0.37983045288603851</v>
      </c>
      <c r="R86">
        <v>0.61993333680227058</v>
      </c>
      <c r="S86">
        <v>0.62955604613653426</v>
      </c>
      <c r="T86">
        <v>1.55918911409396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4.5389037529211755</v>
      </c>
      <c r="AC86">
        <v>2.9124877917540988</v>
      </c>
      <c r="AD86">
        <v>3.5302572308725604</v>
      </c>
      <c r="AE86">
        <v>4.9171440248732372</v>
      </c>
      <c r="AF86">
        <v>0</v>
      </c>
      <c r="AG86">
        <v>4.6666438281516074</v>
      </c>
      <c r="AH86">
        <v>13.643384499396843</v>
      </c>
      <c r="AI86">
        <v>1.9141794045433858</v>
      </c>
      <c r="AJ86">
        <v>0</v>
      </c>
      <c r="AK86">
        <v>8.40020334416519</v>
      </c>
      <c r="AL86">
        <v>0</v>
      </c>
      <c r="AM86">
        <v>1.5129673863886957</v>
      </c>
      <c r="AN86">
        <v>6.8910439735178131E-2</v>
      </c>
      <c r="AO86">
        <v>0</v>
      </c>
      <c r="AP86">
        <v>0</v>
      </c>
      <c r="AQ86">
        <v>0</v>
      </c>
      <c r="AR86">
        <v>0</v>
      </c>
      <c r="AS86">
        <v>3.0259348425205239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4.0697737201492536</v>
      </c>
      <c r="AZ86">
        <v>5.1676884285714282</v>
      </c>
      <c r="BA86">
        <v>3.2910133200000002</v>
      </c>
      <c r="BB86">
        <v>2.7124547558139533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91.741285130195436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</v>
      </c>
      <c r="L87">
        <v>9.1399981144920073</v>
      </c>
      <c r="M87">
        <v>1.2702645311763445</v>
      </c>
      <c r="N87">
        <v>2.8402341081081079</v>
      </c>
      <c r="O87">
        <v>3.1599035455628823</v>
      </c>
      <c r="P87">
        <v>5.1704291110801588</v>
      </c>
      <c r="Q87">
        <v>0.37983045288603851</v>
      </c>
      <c r="R87">
        <v>0.61993333680227058</v>
      </c>
      <c r="S87">
        <v>0.62955604613653426</v>
      </c>
      <c r="T87">
        <v>1.55918911409396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4.5389037529211755</v>
      </c>
      <c r="AC87">
        <v>2.9124877917540988</v>
      </c>
      <c r="AD87">
        <v>3.5302572308725604</v>
      </c>
      <c r="AE87">
        <v>4.9171440248732372</v>
      </c>
      <c r="AF87">
        <v>0</v>
      </c>
      <c r="AG87">
        <v>4.6666438281516074</v>
      </c>
      <c r="AH87">
        <v>13.643384499396843</v>
      </c>
      <c r="AI87">
        <v>1.9141794045433858</v>
      </c>
      <c r="AJ87">
        <v>0</v>
      </c>
      <c r="AK87">
        <v>8.40020334416519</v>
      </c>
      <c r="AL87">
        <v>0</v>
      </c>
      <c r="AM87">
        <v>1.5129673863886957</v>
      </c>
      <c r="AN87">
        <v>6.8910439735178131E-2</v>
      </c>
      <c r="AO87">
        <v>0</v>
      </c>
      <c r="AP87">
        <v>0</v>
      </c>
      <c r="AQ87">
        <v>0</v>
      </c>
      <c r="AR87">
        <v>0</v>
      </c>
      <c r="AS87">
        <v>3.0259348425205239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4.0697737201492536</v>
      </c>
      <c r="AZ87">
        <v>5.1676884285714282</v>
      </c>
      <c r="BA87">
        <v>3.2910133200000002</v>
      </c>
      <c r="BB87">
        <v>2.7124547558139533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91.741285130195436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</v>
      </c>
      <c r="L88">
        <v>9.1399981144920073</v>
      </c>
      <c r="M88">
        <v>1.2702645311763445</v>
      </c>
      <c r="N88">
        <v>2.8402341081081079</v>
      </c>
      <c r="O88">
        <v>3.1599035455628823</v>
      </c>
      <c r="P88">
        <v>5.1704291110801588</v>
      </c>
      <c r="Q88">
        <v>0.37983045288603851</v>
      </c>
      <c r="R88">
        <v>0.61993333680227058</v>
      </c>
      <c r="S88">
        <v>0.62955604613653426</v>
      </c>
      <c r="T88">
        <v>1.55918911409396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4.5389037529211755</v>
      </c>
      <c r="AC88">
        <v>2.9124877917540988</v>
      </c>
      <c r="AD88">
        <v>3.5302572308725604</v>
      </c>
      <c r="AE88">
        <v>4.9171440248732372</v>
      </c>
      <c r="AF88">
        <v>0</v>
      </c>
      <c r="AG88">
        <v>4.6666438281516074</v>
      </c>
      <c r="AH88">
        <v>13.643384499396843</v>
      </c>
      <c r="AI88">
        <v>1.9141794045433858</v>
      </c>
      <c r="AJ88">
        <v>0</v>
      </c>
      <c r="AK88">
        <v>8.40020334416519</v>
      </c>
      <c r="AL88">
        <v>0</v>
      </c>
      <c r="AM88">
        <v>1.5129673863886957</v>
      </c>
      <c r="AN88">
        <v>6.8910439735178131E-2</v>
      </c>
      <c r="AO88">
        <v>0</v>
      </c>
      <c r="AP88">
        <v>0</v>
      </c>
      <c r="AQ88">
        <v>0</v>
      </c>
      <c r="AR88">
        <v>0</v>
      </c>
      <c r="AS88">
        <v>3.0259348425205239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4.0697737201492536</v>
      </c>
      <c r="AZ88">
        <v>5.1676884285714282</v>
      </c>
      <c r="BA88">
        <v>3.2910133200000002</v>
      </c>
      <c r="BB88">
        <v>2.7124547558139533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91.741285130195436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</v>
      </c>
      <c r="L89">
        <v>9.1399981144920073</v>
      </c>
      <c r="M89">
        <v>1.2101620380824372</v>
      </c>
      <c r="N89">
        <v>2.8402341081081079</v>
      </c>
      <c r="O89">
        <v>3.1599035455628823</v>
      </c>
      <c r="P89">
        <v>5.1704291110801588</v>
      </c>
      <c r="Q89">
        <v>0.37983045288603851</v>
      </c>
      <c r="R89">
        <v>0.61993333680227058</v>
      </c>
      <c r="S89">
        <v>0.62955604613653426</v>
      </c>
      <c r="T89">
        <v>1.55918911409396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4.5389037529211755</v>
      </c>
      <c r="AC89">
        <v>2.9124877917540988</v>
      </c>
      <c r="AD89">
        <v>3.5302572308725604</v>
      </c>
      <c r="AE89">
        <v>4.9171440248732372</v>
      </c>
      <c r="AF89">
        <v>0</v>
      </c>
      <c r="AG89">
        <v>4.6666438281516074</v>
      </c>
      <c r="AH89">
        <v>13.643384499396843</v>
      </c>
      <c r="AI89">
        <v>1.9141794045433858</v>
      </c>
      <c r="AJ89">
        <v>0</v>
      </c>
      <c r="AK89">
        <v>8.40020334416519</v>
      </c>
      <c r="AL89">
        <v>0</v>
      </c>
      <c r="AM89">
        <v>1.5129673863886957</v>
      </c>
      <c r="AN89">
        <v>6.8910439735178131E-2</v>
      </c>
      <c r="AO89">
        <v>0</v>
      </c>
      <c r="AP89">
        <v>0</v>
      </c>
      <c r="AQ89">
        <v>0</v>
      </c>
      <c r="AR89">
        <v>0</v>
      </c>
      <c r="AS89">
        <v>3.0259348425205239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4.0697737201492536</v>
      </c>
      <c r="AZ89">
        <v>5.1676884285714282</v>
      </c>
      <c r="BA89">
        <v>3.2910133200000002</v>
      </c>
      <c r="BB89">
        <v>2.7124547558139533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91.681182637101529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</v>
      </c>
      <c r="L90">
        <v>9.1399981144920073</v>
      </c>
      <c r="M90">
        <v>1.2101620380824372</v>
      </c>
      <c r="N90">
        <v>2.8402341081081079</v>
      </c>
      <c r="O90">
        <v>3.1599035455628823</v>
      </c>
      <c r="P90">
        <v>5.1704291110801588</v>
      </c>
      <c r="Q90">
        <v>0.37983045288603851</v>
      </c>
      <c r="R90">
        <v>0.61993333680227058</v>
      </c>
      <c r="S90">
        <v>0.62955604613653426</v>
      </c>
      <c r="T90">
        <v>1.55918911409396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4.6859127652395571</v>
      </c>
      <c r="AC90">
        <v>2.9124877917540988</v>
      </c>
      <c r="AD90">
        <v>3.6008266526987596</v>
      </c>
      <c r="AE90">
        <v>4.9171440248732372</v>
      </c>
      <c r="AF90">
        <v>0</v>
      </c>
      <c r="AG90">
        <v>4.6666438281516074</v>
      </c>
      <c r="AH90">
        <v>13.799670975639639</v>
      </c>
      <c r="AI90">
        <v>1.9141794045433858</v>
      </c>
      <c r="AJ90">
        <v>0</v>
      </c>
      <c r="AK90">
        <v>8.40020334416519</v>
      </c>
      <c r="AL90">
        <v>0</v>
      </c>
      <c r="AM90">
        <v>1.5160300703635938</v>
      </c>
      <c r="AN90">
        <v>6.8910439735178131E-2</v>
      </c>
      <c r="AO90">
        <v>0</v>
      </c>
      <c r="AP90">
        <v>0</v>
      </c>
      <c r="AQ90">
        <v>0</v>
      </c>
      <c r="AR90">
        <v>0</v>
      </c>
      <c r="AS90">
        <v>3.1520154609588791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4.1478348046398041</v>
      </c>
      <c r="AZ90">
        <v>5.1676884285714282</v>
      </c>
      <c r="BA90">
        <v>3.3727169999999997</v>
      </c>
      <c r="BB90">
        <v>2.7124547558139533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92.343955614392684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</v>
      </c>
      <c r="L91">
        <v>9.1399981144920073</v>
      </c>
      <c r="M91">
        <v>1.2101620380824372</v>
      </c>
      <c r="N91">
        <v>2.8402341081081079</v>
      </c>
      <c r="O91">
        <v>3.1599035455628823</v>
      </c>
      <c r="P91">
        <v>5.1704291110801588</v>
      </c>
      <c r="Q91">
        <v>0.37983045288603851</v>
      </c>
      <c r="R91">
        <v>0.61993333680227058</v>
      </c>
      <c r="S91">
        <v>0.62955604613653426</v>
      </c>
      <c r="T91">
        <v>1.55918911409396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4.6859127652395571</v>
      </c>
      <c r="AC91">
        <v>2.9124877917540988</v>
      </c>
      <c r="AD91">
        <v>3.6008266526987596</v>
      </c>
      <c r="AE91">
        <v>4.9171440248732372</v>
      </c>
      <c r="AF91">
        <v>0</v>
      </c>
      <c r="AG91">
        <v>4.6666438281516074</v>
      </c>
      <c r="AH91">
        <v>13.799670975639639</v>
      </c>
      <c r="AI91">
        <v>1.9141794045433858</v>
      </c>
      <c r="AJ91">
        <v>0</v>
      </c>
      <c r="AK91">
        <v>8.40020334416519</v>
      </c>
      <c r="AL91">
        <v>0</v>
      </c>
      <c r="AM91">
        <v>1.5160300703635938</v>
      </c>
      <c r="AN91">
        <v>6.8910439735178131E-2</v>
      </c>
      <c r="AO91">
        <v>0</v>
      </c>
      <c r="AP91">
        <v>0</v>
      </c>
      <c r="AQ91">
        <v>0</v>
      </c>
      <c r="AR91">
        <v>0</v>
      </c>
      <c r="AS91">
        <v>3.1520154609588791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4.1478348046398041</v>
      </c>
      <c r="AZ91">
        <v>5.1676884285714282</v>
      </c>
      <c r="BA91">
        <v>3.3727169999999997</v>
      </c>
      <c r="BB91">
        <v>2.7124547558139533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92.343955614392684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</v>
      </c>
      <c r="L92">
        <v>9.1399981144920073</v>
      </c>
      <c r="M92">
        <v>1.2101620380824372</v>
      </c>
      <c r="N92">
        <v>2.8402341081081079</v>
      </c>
      <c r="O92">
        <v>3.1599035455628823</v>
      </c>
      <c r="P92">
        <v>5.1704291110801588</v>
      </c>
      <c r="Q92">
        <v>0.37983045288603851</v>
      </c>
      <c r="R92">
        <v>0.61993333680227058</v>
      </c>
      <c r="S92">
        <v>0.62955604613653426</v>
      </c>
      <c r="T92">
        <v>1.55918911409396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4.6859127652395571</v>
      </c>
      <c r="AC92">
        <v>2.9124877917540988</v>
      </c>
      <c r="AD92">
        <v>3.6008266526987596</v>
      </c>
      <c r="AE92">
        <v>4.9171440248732372</v>
      </c>
      <c r="AF92">
        <v>0</v>
      </c>
      <c r="AG92">
        <v>4.6666438281516074</v>
      </c>
      <c r="AH92">
        <v>13.799670975639639</v>
      </c>
      <c r="AI92">
        <v>1.9141794045433858</v>
      </c>
      <c r="AJ92">
        <v>0</v>
      </c>
      <c r="AK92">
        <v>8.40020334416519</v>
      </c>
      <c r="AL92">
        <v>0</v>
      </c>
      <c r="AM92">
        <v>1.5160300703635938</v>
      </c>
      <c r="AN92">
        <v>6.8910439735178131E-2</v>
      </c>
      <c r="AO92">
        <v>0</v>
      </c>
      <c r="AP92">
        <v>0</v>
      </c>
      <c r="AQ92">
        <v>0</v>
      </c>
      <c r="AR92">
        <v>0</v>
      </c>
      <c r="AS92">
        <v>3.1520154609588791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4.1478348046398041</v>
      </c>
      <c r="AZ92">
        <v>5.1676884285714282</v>
      </c>
      <c r="BA92">
        <v>3.3727169999999997</v>
      </c>
      <c r="BB92">
        <v>2.7124547558139533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92.343955614392684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</v>
      </c>
      <c r="L93">
        <v>9.1399981144920073</v>
      </c>
      <c r="M93">
        <v>1.2101620380824372</v>
      </c>
      <c r="N93">
        <v>2.8402341081081079</v>
      </c>
      <c r="O93">
        <v>3.1599035455628823</v>
      </c>
      <c r="P93">
        <v>5.1704291110801588</v>
      </c>
      <c r="Q93">
        <v>0.37983045288603851</v>
      </c>
      <c r="R93">
        <v>0.61993333680227058</v>
      </c>
      <c r="S93">
        <v>0.62955604613653426</v>
      </c>
      <c r="T93">
        <v>1.55918911409396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4.6859127652395571</v>
      </c>
      <c r="AC93">
        <v>2.9124877917540988</v>
      </c>
      <c r="AD93">
        <v>3.6008266526987596</v>
      </c>
      <c r="AE93">
        <v>4.9171440248732372</v>
      </c>
      <c r="AF93">
        <v>0</v>
      </c>
      <c r="AG93">
        <v>4.6666438281516074</v>
      </c>
      <c r="AH93">
        <v>13.799670975639639</v>
      </c>
      <c r="AI93">
        <v>1.6334331416259895</v>
      </c>
      <c r="AJ93">
        <v>0</v>
      </c>
      <c r="AK93">
        <v>8.40020334416519</v>
      </c>
      <c r="AL93">
        <v>0</v>
      </c>
      <c r="AM93">
        <v>1.5160300703635938</v>
      </c>
      <c r="AN93">
        <v>6.8910439735178131E-2</v>
      </c>
      <c r="AO93">
        <v>0</v>
      </c>
      <c r="AP93">
        <v>0</v>
      </c>
      <c r="AQ93">
        <v>0</v>
      </c>
      <c r="AR93">
        <v>0</v>
      </c>
      <c r="AS93">
        <v>3.1520154609588791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4.1478348046398041</v>
      </c>
      <c r="AZ93">
        <v>5.1676884285714282</v>
      </c>
      <c r="BA93">
        <v>3.3727169999999997</v>
      </c>
      <c r="BB93">
        <v>2.7124547558139533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92.063209351475294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</v>
      </c>
      <c r="L94">
        <v>9.1399981144920073</v>
      </c>
      <c r="M94">
        <v>1.2101620380824372</v>
      </c>
      <c r="N94">
        <v>2.8402341081081079</v>
      </c>
      <c r="O94">
        <v>3.1599035455628823</v>
      </c>
      <c r="P94">
        <v>5.1704291110801588</v>
      </c>
      <c r="Q94">
        <v>0.37983045288603851</v>
      </c>
      <c r="R94">
        <v>0.61993333680227058</v>
      </c>
      <c r="S94">
        <v>0.62955604613653426</v>
      </c>
      <c r="T94">
        <v>1.55918911409396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4.5389037529211755</v>
      </c>
      <c r="AC94">
        <v>2.9124877917540988</v>
      </c>
      <c r="AD94">
        <v>3.5302572308725604</v>
      </c>
      <c r="AE94">
        <v>4.9171440248732372</v>
      </c>
      <c r="AF94">
        <v>0</v>
      </c>
      <c r="AG94">
        <v>4.6666438281516074</v>
      </c>
      <c r="AH94">
        <v>13.643384499396843</v>
      </c>
      <c r="AI94">
        <v>1.6334331416259895</v>
      </c>
      <c r="AJ94">
        <v>0</v>
      </c>
      <c r="AK94">
        <v>8.40020334416519</v>
      </c>
      <c r="AL94">
        <v>0</v>
      </c>
      <c r="AM94">
        <v>0.99537329370123817</v>
      </c>
      <c r="AN94">
        <v>6.8910439735178131E-2</v>
      </c>
      <c r="AO94">
        <v>0</v>
      </c>
      <c r="AP94">
        <v>0</v>
      </c>
      <c r="AQ94">
        <v>0</v>
      </c>
      <c r="AR94">
        <v>0</v>
      </c>
      <c r="AS94">
        <v>3.0259348425205239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4.0697737201492536</v>
      </c>
      <c r="AZ94">
        <v>5.1676884285714282</v>
      </c>
      <c r="BA94">
        <v>3.2910133200000002</v>
      </c>
      <c r="BB94">
        <v>2.7124547558139533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90.882842281496679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</v>
      </c>
      <c r="L95">
        <v>9.1399981144920073</v>
      </c>
      <c r="M95">
        <v>1.2101620380824372</v>
      </c>
      <c r="N95">
        <v>2.8402341081081079</v>
      </c>
      <c r="O95">
        <v>3.1599035455628823</v>
      </c>
      <c r="P95">
        <v>5.1704291110801588</v>
      </c>
      <c r="Q95">
        <v>0.35969687427055697</v>
      </c>
      <c r="R95">
        <v>0.61993333680227058</v>
      </c>
      <c r="S95">
        <v>0.62955604613653426</v>
      </c>
      <c r="T95">
        <v>1.55918911409396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4.5389037529211755</v>
      </c>
      <c r="AC95">
        <v>2.9124877917540988</v>
      </c>
      <c r="AD95">
        <v>3.5302572308725604</v>
      </c>
      <c r="AE95">
        <v>4.9171440248732372</v>
      </c>
      <c r="AF95">
        <v>0</v>
      </c>
      <c r="AG95">
        <v>4.6666438281516074</v>
      </c>
      <c r="AH95">
        <v>13.643384499396843</v>
      </c>
      <c r="AI95">
        <v>1.6334331416259895</v>
      </c>
      <c r="AJ95">
        <v>0</v>
      </c>
      <c r="AK95">
        <v>8.40020334416519</v>
      </c>
      <c r="AL95">
        <v>0</v>
      </c>
      <c r="AM95">
        <v>0.99537329370123817</v>
      </c>
      <c r="AN95">
        <v>6.8910439735178131E-2</v>
      </c>
      <c r="AO95">
        <v>0</v>
      </c>
      <c r="AP95">
        <v>0</v>
      </c>
      <c r="AQ95">
        <v>0</v>
      </c>
      <c r="AR95">
        <v>0</v>
      </c>
      <c r="AS95">
        <v>3.0259348425205239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4.0697737201492536</v>
      </c>
      <c r="AZ95">
        <v>5.1676884285714282</v>
      </c>
      <c r="BA95">
        <v>3.2910133200000002</v>
      </c>
      <c r="BB95">
        <v>2.7124547558139533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90.862708702881193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</v>
      </c>
      <c r="L96">
        <v>9.1399981144920073</v>
      </c>
      <c r="M96">
        <v>1.2101620380824372</v>
      </c>
      <c r="N96">
        <v>2.8402341081081079</v>
      </c>
      <c r="O96">
        <v>3.1599035455628823</v>
      </c>
      <c r="P96">
        <v>5.1704291110801588</v>
      </c>
      <c r="Q96">
        <v>0.35969687427055697</v>
      </c>
      <c r="R96">
        <v>0.61993333680227058</v>
      </c>
      <c r="S96">
        <v>0.62955604613653426</v>
      </c>
      <c r="T96">
        <v>1.55918911409396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4.5389037529211755</v>
      </c>
      <c r="AC96">
        <v>2.9124877917540988</v>
      </c>
      <c r="AD96">
        <v>3.5302572308725604</v>
      </c>
      <c r="AE96">
        <v>4.9171440248732372</v>
      </c>
      <c r="AF96">
        <v>0</v>
      </c>
      <c r="AG96">
        <v>4.6666438281516074</v>
      </c>
      <c r="AH96">
        <v>13.643384499396843</v>
      </c>
      <c r="AI96">
        <v>1.6334331416259895</v>
      </c>
      <c r="AJ96">
        <v>0</v>
      </c>
      <c r="AK96">
        <v>8.40020334416519</v>
      </c>
      <c r="AL96">
        <v>0</v>
      </c>
      <c r="AM96">
        <v>0.99537329370123817</v>
      </c>
      <c r="AN96">
        <v>6.8910439735178131E-2</v>
      </c>
      <c r="AO96">
        <v>0</v>
      </c>
      <c r="AP96">
        <v>0</v>
      </c>
      <c r="AQ96">
        <v>0</v>
      </c>
      <c r="AR96">
        <v>0</v>
      </c>
      <c r="AS96">
        <v>3.0259348425205239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4.0697737201492536</v>
      </c>
      <c r="AZ96">
        <v>5.1676884285714282</v>
      </c>
      <c r="BA96">
        <v>3.2910133200000002</v>
      </c>
      <c r="BB96">
        <v>2.7124547558139533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90.862708702881193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</v>
      </c>
      <c r="L97">
        <v>9.1399981144920073</v>
      </c>
      <c r="M97">
        <v>1.2101620380824372</v>
      </c>
      <c r="N97">
        <v>2.8402341081081079</v>
      </c>
      <c r="O97">
        <v>3.1599035455628823</v>
      </c>
      <c r="P97">
        <v>5.1704291110801588</v>
      </c>
      <c r="Q97">
        <v>0.35969687427055697</v>
      </c>
      <c r="R97">
        <v>0.61993333680227058</v>
      </c>
      <c r="S97">
        <v>0.62955604613653426</v>
      </c>
      <c r="T97">
        <v>1.55918911409396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4.5389037529211755</v>
      </c>
      <c r="AC97">
        <v>2.9124877917540988</v>
      </c>
      <c r="AD97">
        <v>3.5302572308725604</v>
      </c>
      <c r="AE97">
        <v>4.9171440248732372</v>
      </c>
      <c r="AF97">
        <v>0</v>
      </c>
      <c r="AG97">
        <v>4.6666438281516074</v>
      </c>
      <c r="AH97">
        <v>13.643384499396843</v>
      </c>
      <c r="AI97">
        <v>1.6334331416259895</v>
      </c>
      <c r="AJ97">
        <v>0</v>
      </c>
      <c r="AK97">
        <v>8.40020334416519</v>
      </c>
      <c r="AL97">
        <v>0</v>
      </c>
      <c r="AM97">
        <v>0.99537329370123817</v>
      </c>
      <c r="AN97">
        <v>6.8910439735178131E-2</v>
      </c>
      <c r="AO97">
        <v>0</v>
      </c>
      <c r="AP97">
        <v>0</v>
      </c>
      <c r="AQ97">
        <v>0</v>
      </c>
      <c r="AR97">
        <v>0</v>
      </c>
      <c r="AS97">
        <v>3.0259348425205239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4.0697737201492536</v>
      </c>
      <c r="AZ97">
        <v>5.1676884285714282</v>
      </c>
      <c r="BA97">
        <v>3.2910133200000002</v>
      </c>
      <c r="BB97">
        <v>2.7124547558139533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90.862708702881193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</v>
      </c>
      <c r="L98">
        <v>9.1399981144920073</v>
      </c>
      <c r="M98">
        <v>1.2101620380824372</v>
      </c>
      <c r="N98">
        <v>2.8402341081081079</v>
      </c>
      <c r="O98">
        <v>3.1599035455628823</v>
      </c>
      <c r="P98">
        <v>5.1704291110801588</v>
      </c>
      <c r="Q98">
        <v>0.35969687427055697</v>
      </c>
      <c r="R98">
        <v>0.61993333680227058</v>
      </c>
      <c r="S98">
        <v>0.62955604613653426</v>
      </c>
      <c r="T98">
        <v>1.55918911409396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4.5389037529211755</v>
      </c>
      <c r="AC98">
        <v>2.9124877917540988</v>
      </c>
      <c r="AD98">
        <v>3.5302572308725604</v>
      </c>
      <c r="AE98">
        <v>4.9171440248732372</v>
      </c>
      <c r="AF98">
        <v>0</v>
      </c>
      <c r="AG98">
        <v>4.6666438281516074</v>
      </c>
      <c r="AH98">
        <v>13.643384499396843</v>
      </c>
      <c r="AI98">
        <v>1.6334331416259895</v>
      </c>
      <c r="AJ98">
        <v>0</v>
      </c>
      <c r="AK98">
        <v>8.40020334416519</v>
      </c>
      <c r="AL98">
        <v>0</v>
      </c>
      <c r="AM98">
        <v>0.99537329370123817</v>
      </c>
      <c r="AN98">
        <v>6.8910439735178131E-2</v>
      </c>
      <c r="AO98">
        <v>0</v>
      </c>
      <c r="AP98">
        <v>0</v>
      </c>
      <c r="AQ98">
        <v>0</v>
      </c>
      <c r="AR98">
        <v>0</v>
      </c>
      <c r="AS98">
        <v>3.0259348425205239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4.0697737201492536</v>
      </c>
      <c r="AZ98">
        <v>5.1676884285714282</v>
      </c>
      <c r="BA98">
        <v>3.2910133200000002</v>
      </c>
      <c r="BB98">
        <v>2.7124547558139533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90.862708702881193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1.8590018232782248E-2</v>
      </c>
      <c r="L99">
        <f t="shared" si="2"/>
        <v>8.2149408231313906E-2</v>
      </c>
      <c r="M99">
        <f t="shared" si="2"/>
        <v>1.4400152932142049E-2</v>
      </c>
      <c r="N99">
        <f t="shared" si="2"/>
        <v>1.9881638756756748E-2</v>
      </c>
      <c r="O99">
        <f t="shared" si="2"/>
        <v>2.2119324818940182E-2</v>
      </c>
      <c r="P99">
        <f t="shared" si="2"/>
        <v>3.6193003777561093E-2</v>
      </c>
      <c r="Q99">
        <f t="shared" si="2"/>
        <v>5.2641456985576367E-3</v>
      </c>
      <c r="R99">
        <f t="shared" si="2"/>
        <v>8.1193842467280879E-3</v>
      </c>
      <c r="S99">
        <f t="shared" si="2"/>
        <v>6.9573445648190057E-3</v>
      </c>
      <c r="T99">
        <f t="shared" si="2"/>
        <v>2.3835980430005642E-2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0.10937471710706327</v>
      </c>
      <c r="AC99">
        <f t="shared" si="2"/>
        <v>6.9899707002098382E-2</v>
      </c>
      <c r="AD99">
        <f t="shared" si="2"/>
        <v>8.4937881806420049E-2</v>
      </c>
      <c r="AE99">
        <f t="shared" si="2"/>
        <v>0.1180114565969574</v>
      </c>
      <c r="AF99">
        <f t="shared" si="2"/>
        <v>0</v>
      </c>
      <c r="AG99">
        <f t="shared" si="2"/>
        <v>0.1119994518756388</v>
      </c>
      <c r="AH99">
        <f t="shared" si="2"/>
        <v>0.32791008741425243</v>
      </c>
      <c r="AI99">
        <f t="shared" si="2"/>
        <v>4.8364933442162514E-2</v>
      </c>
      <c r="AJ99">
        <f t="shared" si="2"/>
        <v>0</v>
      </c>
      <c r="AK99">
        <f t="shared" si="2"/>
        <v>0.20160488025996462</v>
      </c>
      <c r="AL99">
        <f t="shared" si="2"/>
        <v>0</v>
      </c>
      <c r="AM99">
        <f t="shared" si="2"/>
        <v>7.6562071290936905E-3</v>
      </c>
      <c r="AN99">
        <f t="shared" si="2"/>
        <v>1.6538505536442733E-3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7.3000678075807623E-2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9.7908752537053709E-2</v>
      </c>
      <c r="AZ99">
        <f t="shared" si="2"/>
        <v>0.12402452228571412</v>
      </c>
      <c r="BA99">
        <f t="shared" si="2"/>
        <v>7.9229430719999952E-2</v>
      </c>
      <c r="BB99">
        <f t="shared" si="2"/>
        <v>6.4035451712209271E-2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1.757122410207687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14.458500000000001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14.458500000000001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14.458500000000001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14.458500000000001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14.458500000000001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14.458500000000001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14.458500000000001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14.458500000000001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14.458500000000001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14.458500000000001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14.458500000000001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14.458500000000001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14.458500000000001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14.458500000000001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14.458500000000001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14.458500000000001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14.458500000000001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14.458500000000001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14.458500000000001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14.458500000000001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14.458500000000001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14.458500000000001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14.458500000000001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14.458500000000001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14.458500000000001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14.458500000000001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14.458500000000001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14.458500000000001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14.458500000000001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14.458500000000001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14.458500000000001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14.458500000000001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14.458500000000001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14.458500000000001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14.458500000000001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14.458500000000001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14.458500000000001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14.458500000000001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14.458500000000001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14.458500000000001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14.458500000000001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14.458500000000001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14.458500000000001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14.458500000000001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14.458500000000001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14.458500000000001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14.458500000000001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14.458500000000001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14.458500000000001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14.458500000000001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14.458500000000001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14.458500000000001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14.458500000000001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14.458500000000001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14.458500000000001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14.458500000000001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14.458500000000001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14.458500000000001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14.458500000000001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14.458500000000001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14.458500000000001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14.458500000000001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14.458500000000001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14.458500000000001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14.458500000000001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14.458500000000001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14.458500000000001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14.458500000000001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14.458500000000001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14.458500000000001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14.458500000000001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14.458500000000001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14.458500000000001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14.458500000000001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14.458500000000001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14.458500000000001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14.458500000000001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14.458500000000001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14.458500000000001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14.458500000000001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14.458500000000001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14.458500000000001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14.458500000000001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14.458500000000001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14.458500000000001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14.458500000000001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14.458500000000001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14.458500000000001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14.458500000000001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14.458500000000001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14.458500000000001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14.458500000000001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14.458500000000001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14.458500000000001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14.458500000000001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14.458500000000001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14.458500000000001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14.458500000000001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14.458500000000001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14.458500000000001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14.458500000000001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14.458500000000001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14.458500000000001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14.458500000000001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14.458500000000001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14.458500000000001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14.458500000000001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14.458500000000001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14.458500000000001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14.458500000000001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14.458500000000001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14.458500000000001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14.458500000000001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14.458500000000001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14.458500000000001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14.458500000000001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14.458500000000001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14.458500000000001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14.458500000000001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14.458500000000001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14.458500000000001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14.458500000000001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14.458500000000001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14.458500000000001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14.458500000000001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14.458500000000001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14.458500000000001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14.458500000000001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14.458500000000001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14.458500000000001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14.458500000000001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14.458500000000001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14.458500000000001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14.458500000000001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14.458500000000001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14.458500000000001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14.458500000000001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14.458500000000001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14.458500000000001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14.458500000000001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14.458500000000001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14.458500000000001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14.458500000000001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14.458500000000001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14.458500000000001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14.458500000000001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14.458500000000001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14.458500000000001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14.458500000000001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14.458500000000001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14.458500000000001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14.458500000000001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14.458500000000001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14.458500000000001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14.458500000000001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14.458500000000001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14.458500000000001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14.458500000000001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14.458500000000001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14.458500000000001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14.458500000000001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14.458500000000001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14.458500000000001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14.458500000000001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14.458500000000001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14.458500000000001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14.458500000000001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14.458500000000001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14.458500000000001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14.458500000000001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14.458500000000001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14.458500000000001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14.458500000000001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14.458500000000001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14.458500000000001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14.458500000000001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14.458500000000001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14.458500000000001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14.458500000000001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14.458500000000001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14.458500000000001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14.458500000000001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14.458500000000001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14.458500000000001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14.458500000000001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14.458500000000001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14.458500000000001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14.458500000000001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14.458500000000001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14.458500000000001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14.458500000000001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14.458500000000001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0.34700399999999954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0.34700399999999954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45477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358.12</v>
      </c>
      <c r="L3" s="201">
        <v>12.86</v>
      </c>
      <c r="M3" s="201">
        <v>63.73</v>
      </c>
      <c r="N3" s="201">
        <v>52.86</v>
      </c>
      <c r="O3" s="201">
        <v>73.89</v>
      </c>
      <c r="P3" s="201">
        <v>31.11</v>
      </c>
      <c r="Q3" s="201">
        <v>9.61</v>
      </c>
      <c r="R3" s="201">
        <v>9.33</v>
      </c>
      <c r="S3" s="201">
        <v>11.75</v>
      </c>
      <c r="T3" s="201">
        <v>1.42</v>
      </c>
      <c r="U3" s="201">
        <v>39.89</v>
      </c>
      <c r="V3" s="201">
        <v>4.96</v>
      </c>
      <c r="W3" s="201">
        <v>18.760000000000002</v>
      </c>
      <c r="X3" s="201">
        <v>20.93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45</v>
      </c>
      <c r="AF3" s="201">
        <v>0</v>
      </c>
      <c r="AG3" s="201">
        <v>0</v>
      </c>
      <c r="AH3" s="201">
        <v>0</v>
      </c>
      <c r="AI3" s="201">
        <v>79.7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118.21</v>
      </c>
      <c r="AQ3" s="201">
        <v>38.19</v>
      </c>
      <c r="AR3" s="201">
        <v>0</v>
      </c>
      <c r="AS3" s="201">
        <v>7.63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4.7</v>
      </c>
      <c r="BA3" s="201">
        <v>3.21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358.12</v>
      </c>
      <c r="L4" s="201">
        <v>12.86</v>
      </c>
      <c r="M4" s="201">
        <v>63.73</v>
      </c>
      <c r="N4" s="201">
        <v>52.86</v>
      </c>
      <c r="O4" s="201">
        <v>73.89</v>
      </c>
      <c r="P4" s="201">
        <v>31.11</v>
      </c>
      <c r="Q4" s="201">
        <v>9.61</v>
      </c>
      <c r="R4" s="201">
        <v>9.33</v>
      </c>
      <c r="S4" s="201">
        <v>11.75</v>
      </c>
      <c r="T4" s="201">
        <v>1.42</v>
      </c>
      <c r="U4" s="201">
        <v>39.89</v>
      </c>
      <c r="V4" s="201">
        <v>4.96</v>
      </c>
      <c r="W4" s="201">
        <v>18.760000000000002</v>
      </c>
      <c r="X4" s="201">
        <v>20.93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45</v>
      </c>
      <c r="AF4" s="201">
        <v>0</v>
      </c>
      <c r="AG4" s="201">
        <v>0</v>
      </c>
      <c r="AH4" s="201">
        <v>0</v>
      </c>
      <c r="AI4" s="201">
        <v>79.7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118.21</v>
      </c>
      <c r="AQ4" s="201">
        <v>38.19</v>
      </c>
      <c r="AR4" s="201">
        <v>0</v>
      </c>
      <c r="AS4" s="201">
        <v>7.63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4.7</v>
      </c>
      <c r="BA4" s="201">
        <v>3.21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358.12</v>
      </c>
      <c r="L5" s="201">
        <v>12.86</v>
      </c>
      <c r="M5" s="201">
        <v>63.73</v>
      </c>
      <c r="N5" s="201">
        <v>52.86</v>
      </c>
      <c r="O5" s="201">
        <v>73.89</v>
      </c>
      <c r="P5" s="201">
        <v>31.11</v>
      </c>
      <c r="Q5" s="201">
        <v>9.61</v>
      </c>
      <c r="R5" s="201">
        <v>9.33</v>
      </c>
      <c r="S5" s="201">
        <v>11.75</v>
      </c>
      <c r="T5" s="201">
        <v>1.42</v>
      </c>
      <c r="U5" s="201">
        <v>39.89</v>
      </c>
      <c r="V5" s="201">
        <v>4.96</v>
      </c>
      <c r="W5" s="201">
        <v>18.760000000000002</v>
      </c>
      <c r="X5" s="201">
        <v>20.93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45</v>
      </c>
      <c r="AF5" s="201">
        <v>0</v>
      </c>
      <c r="AG5" s="201">
        <v>0</v>
      </c>
      <c r="AH5" s="201">
        <v>0</v>
      </c>
      <c r="AI5" s="201">
        <v>81.96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118.21</v>
      </c>
      <c r="AQ5" s="201">
        <v>38.19</v>
      </c>
      <c r="AR5" s="201">
        <v>0</v>
      </c>
      <c r="AS5" s="201">
        <v>7.63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4.7</v>
      </c>
      <c r="BA5" s="201">
        <v>3.21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298.37</v>
      </c>
      <c r="L6" s="201">
        <v>12.86</v>
      </c>
      <c r="M6" s="201">
        <v>63.73</v>
      </c>
      <c r="N6" s="201">
        <v>52.86</v>
      </c>
      <c r="O6" s="201">
        <v>73.89</v>
      </c>
      <c r="P6" s="201">
        <v>31.11</v>
      </c>
      <c r="Q6" s="201">
        <v>9.61</v>
      </c>
      <c r="R6" s="201">
        <v>9.33</v>
      </c>
      <c r="S6" s="201">
        <v>11.75</v>
      </c>
      <c r="T6" s="201">
        <v>1.42</v>
      </c>
      <c r="U6" s="201">
        <v>39.89</v>
      </c>
      <c r="V6" s="201">
        <v>4.96</v>
      </c>
      <c r="W6" s="201">
        <v>18.760000000000002</v>
      </c>
      <c r="X6" s="201">
        <v>20.93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45</v>
      </c>
      <c r="AF6" s="201">
        <v>0</v>
      </c>
      <c r="AG6" s="201">
        <v>0</v>
      </c>
      <c r="AH6" s="201">
        <v>0</v>
      </c>
      <c r="AI6" s="201">
        <v>81.96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118.21</v>
      </c>
      <c r="AQ6" s="201">
        <v>38.19</v>
      </c>
      <c r="AR6" s="201">
        <v>0</v>
      </c>
      <c r="AS6" s="201">
        <v>7.63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4.7</v>
      </c>
      <c r="BA6" s="201">
        <v>3.21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260.8</v>
      </c>
      <c r="L7" s="201">
        <v>8.5500000000000007</v>
      </c>
      <c r="M7" s="201">
        <v>63.73</v>
      </c>
      <c r="N7" s="201">
        <v>52.86</v>
      </c>
      <c r="O7" s="201">
        <v>73.89</v>
      </c>
      <c r="P7" s="201">
        <v>31.11</v>
      </c>
      <c r="Q7" s="201">
        <v>9.61</v>
      </c>
      <c r="R7" s="201">
        <v>9.33</v>
      </c>
      <c r="S7" s="201">
        <v>11.75</v>
      </c>
      <c r="T7" s="201">
        <v>1.42</v>
      </c>
      <c r="U7" s="201">
        <v>39.89</v>
      </c>
      <c r="V7" s="201">
        <v>4.96</v>
      </c>
      <c r="W7" s="201">
        <v>18.760000000000002</v>
      </c>
      <c r="X7" s="201">
        <v>20.93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45</v>
      </c>
      <c r="AF7" s="201">
        <v>0</v>
      </c>
      <c r="AG7" s="201">
        <v>0</v>
      </c>
      <c r="AH7" s="201">
        <v>0</v>
      </c>
      <c r="AI7" s="201">
        <v>81.96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118.21</v>
      </c>
      <c r="AQ7" s="201">
        <v>38.19</v>
      </c>
      <c r="AR7" s="201">
        <v>0</v>
      </c>
      <c r="AS7" s="201">
        <v>7.63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4.7</v>
      </c>
      <c r="BA7" s="201">
        <v>3.21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256.95</v>
      </c>
      <c r="L8" s="201">
        <v>4.7300000000000004</v>
      </c>
      <c r="M8" s="201">
        <v>63.73</v>
      </c>
      <c r="N8" s="201">
        <v>52.86</v>
      </c>
      <c r="O8" s="201">
        <v>73.89</v>
      </c>
      <c r="P8" s="201">
        <v>31.11</v>
      </c>
      <c r="Q8" s="201">
        <v>9.61</v>
      </c>
      <c r="R8" s="201">
        <v>9.33</v>
      </c>
      <c r="S8" s="201">
        <v>11.75</v>
      </c>
      <c r="T8" s="201">
        <v>1.42</v>
      </c>
      <c r="U8" s="201">
        <v>39.89</v>
      </c>
      <c r="V8" s="201">
        <v>4.96</v>
      </c>
      <c r="W8" s="201">
        <v>18.760000000000002</v>
      </c>
      <c r="X8" s="201">
        <v>20.93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45</v>
      </c>
      <c r="AF8" s="201">
        <v>0</v>
      </c>
      <c r="AG8" s="201">
        <v>0</v>
      </c>
      <c r="AH8" s="201">
        <v>0</v>
      </c>
      <c r="AI8" s="201">
        <v>81.96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118.21</v>
      </c>
      <c r="AQ8" s="201">
        <v>38.19</v>
      </c>
      <c r="AR8" s="201">
        <v>0</v>
      </c>
      <c r="AS8" s="201">
        <v>7.63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4.7</v>
      </c>
      <c r="BA8" s="201">
        <v>3.21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257.91000000000003</v>
      </c>
      <c r="L9" s="201">
        <v>4.6900000000000004</v>
      </c>
      <c r="M9" s="201">
        <v>63.73</v>
      </c>
      <c r="N9" s="201">
        <v>52.86</v>
      </c>
      <c r="O9" s="201">
        <v>73.89</v>
      </c>
      <c r="P9" s="201">
        <v>31.11</v>
      </c>
      <c r="Q9" s="201">
        <v>9.61</v>
      </c>
      <c r="R9" s="201">
        <v>9.33</v>
      </c>
      <c r="S9" s="201">
        <v>11.75</v>
      </c>
      <c r="T9" s="201">
        <v>1.42</v>
      </c>
      <c r="U9" s="201">
        <v>39.89</v>
      </c>
      <c r="V9" s="201">
        <v>4.96</v>
      </c>
      <c r="W9" s="201">
        <v>18.760000000000002</v>
      </c>
      <c r="X9" s="201">
        <v>20.93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45</v>
      </c>
      <c r="AF9" s="201">
        <v>0</v>
      </c>
      <c r="AG9" s="201">
        <v>0</v>
      </c>
      <c r="AH9" s="201">
        <v>0</v>
      </c>
      <c r="AI9" s="201">
        <v>83.76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118.21</v>
      </c>
      <c r="AQ9" s="201">
        <v>38.19</v>
      </c>
      <c r="AR9" s="201">
        <v>0</v>
      </c>
      <c r="AS9" s="201">
        <v>7.63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4.7</v>
      </c>
      <c r="BA9" s="201">
        <v>3.21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255.99</v>
      </c>
      <c r="L10" s="201">
        <v>4.6500000000000004</v>
      </c>
      <c r="M10" s="201">
        <v>63.73</v>
      </c>
      <c r="N10" s="201">
        <v>52.86</v>
      </c>
      <c r="O10" s="201">
        <v>73.89</v>
      </c>
      <c r="P10" s="201">
        <v>31.11</v>
      </c>
      <c r="Q10" s="201">
        <v>9.61</v>
      </c>
      <c r="R10" s="201">
        <v>9.33</v>
      </c>
      <c r="S10" s="201">
        <v>11.75</v>
      </c>
      <c r="T10" s="201">
        <v>1.42</v>
      </c>
      <c r="U10" s="201">
        <v>39.89</v>
      </c>
      <c r="V10" s="201">
        <v>4.96</v>
      </c>
      <c r="W10" s="201">
        <v>18.760000000000002</v>
      </c>
      <c r="X10" s="201">
        <v>20.93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45</v>
      </c>
      <c r="AF10" s="201">
        <v>0</v>
      </c>
      <c r="AG10" s="201">
        <v>0</v>
      </c>
      <c r="AH10" s="201">
        <v>0</v>
      </c>
      <c r="AI10" s="201">
        <v>83.76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118.21</v>
      </c>
      <c r="AQ10" s="201">
        <v>38.19</v>
      </c>
      <c r="AR10" s="201">
        <v>0</v>
      </c>
      <c r="AS10" s="201">
        <v>7.63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4.7</v>
      </c>
      <c r="BA10" s="201">
        <v>3.21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242.9</v>
      </c>
      <c r="L11" s="201">
        <v>4.82</v>
      </c>
      <c r="M11" s="201">
        <v>63.74</v>
      </c>
      <c r="N11" s="201">
        <v>52.86</v>
      </c>
      <c r="O11" s="201">
        <v>73.89</v>
      </c>
      <c r="P11" s="201">
        <v>31.11</v>
      </c>
      <c r="Q11" s="201">
        <v>9.61</v>
      </c>
      <c r="R11" s="201">
        <v>9.6300000000000008</v>
      </c>
      <c r="S11" s="201">
        <v>12.04</v>
      </c>
      <c r="T11" s="201">
        <v>1.47</v>
      </c>
      <c r="U11" s="201">
        <v>39.89</v>
      </c>
      <c r="V11" s="201">
        <v>4.96</v>
      </c>
      <c r="W11" s="201">
        <v>18.760000000000002</v>
      </c>
      <c r="X11" s="201">
        <v>20.93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45</v>
      </c>
      <c r="AF11" s="201">
        <v>0</v>
      </c>
      <c r="AG11" s="201">
        <v>0</v>
      </c>
      <c r="AH11" s="201">
        <v>0</v>
      </c>
      <c r="AI11" s="201">
        <v>83.76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118.21</v>
      </c>
      <c r="AQ11" s="201">
        <v>38.24</v>
      </c>
      <c r="AR11" s="201">
        <v>0</v>
      </c>
      <c r="AS11" s="201">
        <v>7.94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4.7</v>
      </c>
      <c r="BA11" s="201">
        <v>3.21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212.06</v>
      </c>
      <c r="L12" s="201">
        <v>4.82</v>
      </c>
      <c r="M12" s="201">
        <v>63.74</v>
      </c>
      <c r="N12" s="201">
        <v>52.86</v>
      </c>
      <c r="O12" s="201">
        <v>73.89</v>
      </c>
      <c r="P12" s="201">
        <v>31.11</v>
      </c>
      <c r="Q12" s="201">
        <v>9.61</v>
      </c>
      <c r="R12" s="201">
        <v>9.33</v>
      </c>
      <c r="S12" s="201">
        <v>11.75</v>
      </c>
      <c r="T12" s="201">
        <v>1.47</v>
      </c>
      <c r="U12" s="201">
        <v>39.89</v>
      </c>
      <c r="V12" s="201">
        <v>4.96</v>
      </c>
      <c r="W12" s="201">
        <v>18.760000000000002</v>
      </c>
      <c r="X12" s="201">
        <v>20.93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45</v>
      </c>
      <c r="AF12" s="201">
        <v>0</v>
      </c>
      <c r="AG12" s="201">
        <v>0</v>
      </c>
      <c r="AH12" s="201">
        <v>0</v>
      </c>
      <c r="AI12" s="201">
        <v>83.76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118.21</v>
      </c>
      <c r="AQ12" s="201">
        <v>38.24</v>
      </c>
      <c r="AR12" s="201">
        <v>0</v>
      </c>
      <c r="AS12" s="201">
        <v>7.71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4.7</v>
      </c>
      <c r="BA12" s="201">
        <v>3.21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205.31</v>
      </c>
      <c r="L13" s="201">
        <v>4.82</v>
      </c>
      <c r="M13" s="201">
        <v>63.74</v>
      </c>
      <c r="N13" s="201">
        <v>52.86</v>
      </c>
      <c r="O13" s="201">
        <v>73.89</v>
      </c>
      <c r="P13" s="201">
        <v>31.11</v>
      </c>
      <c r="Q13" s="201">
        <v>9.61</v>
      </c>
      <c r="R13" s="201">
        <v>9.33</v>
      </c>
      <c r="S13" s="201">
        <v>11.75</v>
      </c>
      <c r="T13" s="201">
        <v>1.47</v>
      </c>
      <c r="U13" s="201">
        <v>39.89</v>
      </c>
      <c r="V13" s="201">
        <v>4.96</v>
      </c>
      <c r="W13" s="201">
        <v>18.760000000000002</v>
      </c>
      <c r="X13" s="201">
        <v>20.93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45</v>
      </c>
      <c r="AF13" s="201">
        <v>0</v>
      </c>
      <c r="AG13" s="201">
        <v>0</v>
      </c>
      <c r="AH13" s="201">
        <v>0</v>
      </c>
      <c r="AI13" s="201">
        <v>83.76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118.22</v>
      </c>
      <c r="AQ13" s="201">
        <v>38.24</v>
      </c>
      <c r="AR13" s="201">
        <v>0</v>
      </c>
      <c r="AS13" s="201">
        <v>7.71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4.7</v>
      </c>
      <c r="BA13" s="201">
        <v>3.21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170.61</v>
      </c>
      <c r="L14" s="201">
        <v>4.82</v>
      </c>
      <c r="M14" s="201">
        <v>63.74</v>
      </c>
      <c r="N14" s="201">
        <v>52.86</v>
      </c>
      <c r="O14" s="201">
        <v>73.89</v>
      </c>
      <c r="P14" s="201">
        <v>31.11</v>
      </c>
      <c r="Q14" s="201">
        <v>9.61</v>
      </c>
      <c r="R14" s="201">
        <v>9.33</v>
      </c>
      <c r="S14" s="201">
        <v>11.75</v>
      </c>
      <c r="T14" s="201">
        <v>1.47</v>
      </c>
      <c r="U14" s="201">
        <v>39.89</v>
      </c>
      <c r="V14" s="201">
        <v>4.96</v>
      </c>
      <c r="W14" s="201">
        <v>18.760000000000002</v>
      </c>
      <c r="X14" s="201">
        <v>20.93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45</v>
      </c>
      <c r="AF14" s="201">
        <v>0</v>
      </c>
      <c r="AG14" s="201">
        <v>0</v>
      </c>
      <c r="AH14" s="201">
        <v>0</v>
      </c>
      <c r="AI14" s="201">
        <v>83.76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118.22</v>
      </c>
      <c r="AQ14" s="201">
        <v>38.24</v>
      </c>
      <c r="AR14" s="201">
        <v>0</v>
      </c>
      <c r="AS14" s="201">
        <v>7.71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4.7</v>
      </c>
      <c r="BA14" s="201">
        <v>3.21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167.72</v>
      </c>
      <c r="L15" s="201">
        <v>4.82</v>
      </c>
      <c r="M15" s="201">
        <v>63.74</v>
      </c>
      <c r="N15" s="201">
        <v>52.86</v>
      </c>
      <c r="O15" s="201">
        <v>73.89</v>
      </c>
      <c r="P15" s="201">
        <v>31.11</v>
      </c>
      <c r="Q15" s="201">
        <v>9.61</v>
      </c>
      <c r="R15" s="201">
        <v>9.33</v>
      </c>
      <c r="S15" s="201">
        <v>11.75</v>
      </c>
      <c r="T15" s="201">
        <v>1.47</v>
      </c>
      <c r="U15" s="201">
        <v>39.89</v>
      </c>
      <c r="V15" s="201">
        <v>4.95</v>
      </c>
      <c r="W15" s="201">
        <v>18.760000000000002</v>
      </c>
      <c r="X15" s="201">
        <v>20.93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45</v>
      </c>
      <c r="AF15" s="201">
        <v>0</v>
      </c>
      <c r="AG15" s="201">
        <v>0</v>
      </c>
      <c r="AH15" s="201">
        <v>0</v>
      </c>
      <c r="AI15" s="201">
        <v>83.76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118.21</v>
      </c>
      <c r="AQ15" s="201">
        <v>38.24</v>
      </c>
      <c r="AR15" s="201">
        <v>0</v>
      </c>
      <c r="AS15" s="201">
        <v>7.71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4.7</v>
      </c>
      <c r="BA15" s="201">
        <v>3.21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138.03</v>
      </c>
      <c r="L16" s="201">
        <v>4.82</v>
      </c>
      <c r="M16" s="201">
        <v>63.74</v>
      </c>
      <c r="N16" s="201">
        <v>52.86</v>
      </c>
      <c r="O16" s="201">
        <v>73.89</v>
      </c>
      <c r="P16" s="201">
        <v>31.11</v>
      </c>
      <c r="Q16" s="201">
        <v>9.61</v>
      </c>
      <c r="R16" s="201">
        <v>9.33</v>
      </c>
      <c r="S16" s="201">
        <v>11.75</v>
      </c>
      <c r="T16" s="201">
        <v>1.47</v>
      </c>
      <c r="U16" s="201">
        <v>39.89</v>
      </c>
      <c r="V16" s="201">
        <v>4.95</v>
      </c>
      <c r="W16" s="201">
        <v>18.760000000000002</v>
      </c>
      <c r="X16" s="201">
        <v>20.93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45</v>
      </c>
      <c r="AF16" s="201">
        <v>0</v>
      </c>
      <c r="AG16" s="201">
        <v>0</v>
      </c>
      <c r="AH16" s="201">
        <v>0</v>
      </c>
      <c r="AI16" s="201">
        <v>83.76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118.21</v>
      </c>
      <c r="AQ16" s="201">
        <v>38.24</v>
      </c>
      <c r="AR16" s="201">
        <v>0</v>
      </c>
      <c r="AS16" s="201">
        <v>7.71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4.7</v>
      </c>
      <c r="BA16" s="201">
        <v>3.21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138.03</v>
      </c>
      <c r="L17" s="201">
        <v>4.82</v>
      </c>
      <c r="M17" s="201">
        <v>63.74</v>
      </c>
      <c r="N17" s="201">
        <v>52.86</v>
      </c>
      <c r="O17" s="201">
        <v>73.89</v>
      </c>
      <c r="P17" s="201">
        <v>31.11</v>
      </c>
      <c r="Q17" s="201">
        <v>5.52</v>
      </c>
      <c r="R17" s="201">
        <v>6.38</v>
      </c>
      <c r="S17" s="201">
        <v>6.71</v>
      </c>
      <c r="T17" s="201">
        <v>0.83</v>
      </c>
      <c r="U17" s="201">
        <v>39.89</v>
      </c>
      <c r="V17" s="201">
        <v>4.95</v>
      </c>
      <c r="W17" s="201">
        <v>18.760000000000002</v>
      </c>
      <c r="X17" s="201">
        <v>20.93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45</v>
      </c>
      <c r="AF17" s="201">
        <v>0</v>
      </c>
      <c r="AG17" s="201">
        <v>0</v>
      </c>
      <c r="AH17" s="201">
        <v>0</v>
      </c>
      <c r="AI17" s="201">
        <v>83.76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118.21</v>
      </c>
      <c r="AQ17" s="201">
        <v>25.27</v>
      </c>
      <c r="AR17" s="201">
        <v>0</v>
      </c>
      <c r="AS17" s="201">
        <v>7.71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4.7</v>
      </c>
      <c r="BA17" s="201">
        <v>3.21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138.03</v>
      </c>
      <c r="L18" s="201">
        <v>4.82</v>
      </c>
      <c r="M18" s="201">
        <v>63.74</v>
      </c>
      <c r="N18" s="201">
        <v>52.86</v>
      </c>
      <c r="O18" s="201">
        <v>73.89</v>
      </c>
      <c r="P18" s="201">
        <v>31.11</v>
      </c>
      <c r="Q18" s="201">
        <v>5.52</v>
      </c>
      <c r="R18" s="201">
        <v>6.38</v>
      </c>
      <c r="S18" s="201">
        <v>6.71</v>
      </c>
      <c r="T18" s="201">
        <v>0.83</v>
      </c>
      <c r="U18" s="201">
        <v>39.89</v>
      </c>
      <c r="V18" s="201">
        <v>4.95</v>
      </c>
      <c r="W18" s="201">
        <v>18.760000000000002</v>
      </c>
      <c r="X18" s="201">
        <v>20.93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45</v>
      </c>
      <c r="AF18" s="201">
        <v>0</v>
      </c>
      <c r="AG18" s="201">
        <v>0</v>
      </c>
      <c r="AH18" s="201">
        <v>0</v>
      </c>
      <c r="AI18" s="201">
        <v>83.76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86.75</v>
      </c>
      <c r="AQ18" s="201">
        <v>25.27</v>
      </c>
      <c r="AR18" s="201">
        <v>0</v>
      </c>
      <c r="AS18" s="201">
        <v>7.71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4.7</v>
      </c>
      <c r="BA18" s="201">
        <v>3.21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138.03</v>
      </c>
      <c r="L19" s="201">
        <v>4.82</v>
      </c>
      <c r="M19" s="201">
        <v>63.74</v>
      </c>
      <c r="N19" s="201">
        <v>52.86</v>
      </c>
      <c r="O19" s="201">
        <v>73.89</v>
      </c>
      <c r="P19" s="201">
        <v>31.11</v>
      </c>
      <c r="Q19" s="201">
        <v>5.52</v>
      </c>
      <c r="R19" s="201">
        <v>6.38</v>
      </c>
      <c r="S19" s="201">
        <v>6.71</v>
      </c>
      <c r="T19" s="201">
        <v>0.83</v>
      </c>
      <c r="U19" s="201">
        <v>39.89</v>
      </c>
      <c r="V19" s="201">
        <v>4.95</v>
      </c>
      <c r="W19" s="201">
        <v>18.760000000000002</v>
      </c>
      <c r="X19" s="201">
        <v>20.93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45</v>
      </c>
      <c r="AF19" s="201">
        <v>0</v>
      </c>
      <c r="AG19" s="201">
        <v>0</v>
      </c>
      <c r="AH19" s="201">
        <v>0</v>
      </c>
      <c r="AI19" s="201">
        <v>83.76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57.83</v>
      </c>
      <c r="AQ19" s="201">
        <v>25.27</v>
      </c>
      <c r="AR19" s="201">
        <v>0</v>
      </c>
      <c r="AS19" s="201">
        <v>7.71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4.7</v>
      </c>
      <c r="BA19" s="201">
        <v>3.21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138.03</v>
      </c>
      <c r="L20" s="201">
        <v>4.82</v>
      </c>
      <c r="M20" s="201">
        <v>63.74</v>
      </c>
      <c r="N20" s="201">
        <v>52.86</v>
      </c>
      <c r="O20" s="201">
        <v>73.89</v>
      </c>
      <c r="P20" s="201">
        <v>31.11</v>
      </c>
      <c r="Q20" s="201">
        <v>5.52</v>
      </c>
      <c r="R20" s="201">
        <v>6.38</v>
      </c>
      <c r="S20" s="201">
        <v>6.71</v>
      </c>
      <c r="T20" s="201">
        <v>0.83</v>
      </c>
      <c r="U20" s="201">
        <v>39.89</v>
      </c>
      <c r="V20" s="201">
        <v>3.36</v>
      </c>
      <c r="W20" s="201">
        <v>10.41</v>
      </c>
      <c r="X20" s="201">
        <v>10.6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45</v>
      </c>
      <c r="AF20" s="201">
        <v>0</v>
      </c>
      <c r="AG20" s="201">
        <v>0</v>
      </c>
      <c r="AH20" s="201">
        <v>0</v>
      </c>
      <c r="AI20" s="201">
        <v>83.76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57.83</v>
      </c>
      <c r="AQ20" s="201">
        <v>25.27</v>
      </c>
      <c r="AR20" s="201">
        <v>0</v>
      </c>
      <c r="AS20" s="201">
        <v>3.86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4.7</v>
      </c>
      <c r="BA20" s="201">
        <v>3.21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138.03</v>
      </c>
      <c r="L21" s="201">
        <v>4.82</v>
      </c>
      <c r="M21" s="201">
        <v>36.36</v>
      </c>
      <c r="N21" s="201">
        <v>52.86</v>
      </c>
      <c r="O21" s="201">
        <v>73.89</v>
      </c>
      <c r="P21" s="201">
        <v>31.11</v>
      </c>
      <c r="Q21" s="201">
        <v>5.52</v>
      </c>
      <c r="R21" s="201">
        <v>6.38</v>
      </c>
      <c r="S21" s="201">
        <v>6.71</v>
      </c>
      <c r="T21" s="201">
        <v>0.83</v>
      </c>
      <c r="U21" s="201">
        <v>39.89</v>
      </c>
      <c r="V21" s="201">
        <v>3.36</v>
      </c>
      <c r="W21" s="201">
        <v>10.41</v>
      </c>
      <c r="X21" s="201">
        <v>10.6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45</v>
      </c>
      <c r="AF21" s="201">
        <v>0</v>
      </c>
      <c r="AG21" s="201">
        <v>0</v>
      </c>
      <c r="AH21" s="201">
        <v>0</v>
      </c>
      <c r="AI21" s="201">
        <v>83.76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57.83</v>
      </c>
      <c r="AQ21" s="201">
        <v>25.27</v>
      </c>
      <c r="AR21" s="201">
        <v>0</v>
      </c>
      <c r="AS21" s="201">
        <v>3.86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4.7</v>
      </c>
      <c r="BA21" s="201">
        <v>3.21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138.03</v>
      </c>
      <c r="L22" s="201">
        <v>4.82</v>
      </c>
      <c r="M22" s="201">
        <v>34.700000000000003</v>
      </c>
      <c r="N22" s="201">
        <v>28.92</v>
      </c>
      <c r="O22" s="201">
        <v>73.89</v>
      </c>
      <c r="P22" s="201">
        <v>31.11</v>
      </c>
      <c r="Q22" s="201">
        <v>5.52</v>
      </c>
      <c r="R22" s="201">
        <v>6.38</v>
      </c>
      <c r="S22" s="201">
        <v>6.71</v>
      </c>
      <c r="T22" s="201">
        <v>0.83</v>
      </c>
      <c r="U22" s="201">
        <v>39.89</v>
      </c>
      <c r="V22" s="201">
        <v>3.36</v>
      </c>
      <c r="W22" s="201">
        <v>10.41</v>
      </c>
      <c r="X22" s="201">
        <v>10.6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45</v>
      </c>
      <c r="AF22" s="201">
        <v>0</v>
      </c>
      <c r="AG22" s="201">
        <v>0</v>
      </c>
      <c r="AH22" s="201">
        <v>0</v>
      </c>
      <c r="AI22" s="201">
        <v>83.76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57.83</v>
      </c>
      <c r="AQ22" s="201">
        <v>25.27</v>
      </c>
      <c r="AR22" s="201">
        <v>0</v>
      </c>
      <c r="AS22" s="201">
        <v>3.86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4.7</v>
      </c>
      <c r="BA22" s="201">
        <v>3.21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138.03</v>
      </c>
      <c r="L23" s="201">
        <v>4.82</v>
      </c>
      <c r="M23" s="201">
        <v>34.700000000000003</v>
      </c>
      <c r="N23" s="201">
        <v>28.92</v>
      </c>
      <c r="O23" s="201">
        <v>40.49</v>
      </c>
      <c r="P23" s="201">
        <v>31.11</v>
      </c>
      <c r="Q23" s="201">
        <v>5.52</v>
      </c>
      <c r="R23" s="201">
        <v>6.38</v>
      </c>
      <c r="S23" s="201">
        <v>6.71</v>
      </c>
      <c r="T23" s="201">
        <v>0.83</v>
      </c>
      <c r="U23" s="201">
        <v>39.89</v>
      </c>
      <c r="V23" s="201">
        <v>3.36</v>
      </c>
      <c r="W23" s="201">
        <v>10.41</v>
      </c>
      <c r="X23" s="201">
        <v>10.6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45</v>
      </c>
      <c r="AF23" s="201">
        <v>0</v>
      </c>
      <c r="AG23" s="201">
        <v>0</v>
      </c>
      <c r="AH23" s="201">
        <v>0</v>
      </c>
      <c r="AI23" s="201">
        <v>83.76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57.83</v>
      </c>
      <c r="AQ23" s="201">
        <v>25.27</v>
      </c>
      <c r="AR23" s="201">
        <v>0</v>
      </c>
      <c r="AS23" s="201">
        <v>3.86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4.7</v>
      </c>
      <c r="BA23" s="201">
        <v>3.21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138.03</v>
      </c>
      <c r="L24" s="201">
        <v>4.82</v>
      </c>
      <c r="M24" s="201">
        <v>34.700000000000003</v>
      </c>
      <c r="N24" s="201">
        <v>28.92</v>
      </c>
      <c r="O24" s="201">
        <v>40.49</v>
      </c>
      <c r="P24" s="201">
        <v>17.16</v>
      </c>
      <c r="Q24" s="201">
        <v>5.52</v>
      </c>
      <c r="R24" s="201">
        <v>6.38</v>
      </c>
      <c r="S24" s="201">
        <v>6.71</v>
      </c>
      <c r="T24" s="201">
        <v>0.83</v>
      </c>
      <c r="U24" s="201">
        <v>39.89</v>
      </c>
      <c r="V24" s="201">
        <v>3.36</v>
      </c>
      <c r="W24" s="201">
        <v>10.41</v>
      </c>
      <c r="X24" s="201">
        <v>10.6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45</v>
      </c>
      <c r="AF24" s="201">
        <v>0</v>
      </c>
      <c r="AG24" s="201">
        <v>0</v>
      </c>
      <c r="AH24" s="201">
        <v>0</v>
      </c>
      <c r="AI24" s="201">
        <v>83.76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57.83</v>
      </c>
      <c r="AQ24" s="201">
        <v>25.27</v>
      </c>
      <c r="AR24" s="201">
        <v>0</v>
      </c>
      <c r="AS24" s="201">
        <v>3.86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4.7</v>
      </c>
      <c r="BA24" s="201">
        <v>3.21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138.03</v>
      </c>
      <c r="L25" s="201">
        <v>4.82</v>
      </c>
      <c r="M25" s="201">
        <v>34.700000000000003</v>
      </c>
      <c r="N25" s="201">
        <v>28.92</v>
      </c>
      <c r="O25" s="201">
        <v>40.49</v>
      </c>
      <c r="P25" s="201">
        <v>17.16</v>
      </c>
      <c r="Q25" s="201">
        <v>5.52</v>
      </c>
      <c r="R25" s="201">
        <v>6.38</v>
      </c>
      <c r="S25" s="201">
        <v>6.71</v>
      </c>
      <c r="T25" s="201">
        <v>0.83</v>
      </c>
      <c r="U25" s="201">
        <v>39.89</v>
      </c>
      <c r="V25" s="201">
        <v>3.36</v>
      </c>
      <c r="W25" s="201">
        <v>10.41</v>
      </c>
      <c r="X25" s="201">
        <v>10.6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45</v>
      </c>
      <c r="AF25" s="201">
        <v>0</v>
      </c>
      <c r="AG25" s="201">
        <v>0</v>
      </c>
      <c r="AH25" s="201">
        <v>0</v>
      </c>
      <c r="AI25" s="201">
        <v>83.76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57.83</v>
      </c>
      <c r="AQ25" s="201">
        <v>25.27</v>
      </c>
      <c r="AR25" s="201">
        <v>0</v>
      </c>
      <c r="AS25" s="201">
        <v>3.86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4.7</v>
      </c>
      <c r="BA25" s="201">
        <v>3.21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138.03</v>
      </c>
      <c r="L26" s="201">
        <v>4.82</v>
      </c>
      <c r="M26" s="201">
        <v>34.700000000000003</v>
      </c>
      <c r="N26" s="201">
        <v>28.92</v>
      </c>
      <c r="O26" s="201">
        <v>40.49</v>
      </c>
      <c r="P26" s="201">
        <v>17.16</v>
      </c>
      <c r="Q26" s="201">
        <v>5.52</v>
      </c>
      <c r="R26" s="201">
        <v>6.38</v>
      </c>
      <c r="S26" s="201">
        <v>6.71</v>
      </c>
      <c r="T26" s="201">
        <v>0.83</v>
      </c>
      <c r="U26" s="201">
        <v>39.89</v>
      </c>
      <c r="V26" s="201">
        <v>3.36</v>
      </c>
      <c r="W26" s="201">
        <v>10.41</v>
      </c>
      <c r="X26" s="201">
        <v>10.6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45</v>
      </c>
      <c r="AF26" s="201">
        <v>0</v>
      </c>
      <c r="AG26" s="201">
        <v>0</v>
      </c>
      <c r="AH26" s="201">
        <v>0</v>
      </c>
      <c r="AI26" s="201">
        <v>83.76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57.83</v>
      </c>
      <c r="AQ26" s="201">
        <v>25.27</v>
      </c>
      <c r="AR26" s="201">
        <v>0</v>
      </c>
      <c r="AS26" s="201">
        <v>3.86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4.7</v>
      </c>
      <c r="BA26" s="201">
        <v>3.21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138.03</v>
      </c>
      <c r="L27" s="201">
        <v>4.82</v>
      </c>
      <c r="M27" s="201">
        <v>34.700000000000003</v>
      </c>
      <c r="N27" s="201">
        <v>28.92</v>
      </c>
      <c r="O27" s="201">
        <v>40.49</v>
      </c>
      <c r="P27" s="201">
        <v>17.16</v>
      </c>
      <c r="Q27" s="201">
        <v>5.52</v>
      </c>
      <c r="R27" s="201">
        <v>6.38</v>
      </c>
      <c r="S27" s="201">
        <v>6.71</v>
      </c>
      <c r="T27" s="201">
        <v>0.83</v>
      </c>
      <c r="U27" s="201">
        <v>39.89</v>
      </c>
      <c r="V27" s="201">
        <v>3.36</v>
      </c>
      <c r="W27" s="201">
        <v>10.41</v>
      </c>
      <c r="X27" s="201">
        <v>10.6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45</v>
      </c>
      <c r="AF27" s="201">
        <v>0</v>
      </c>
      <c r="AG27" s="201">
        <v>0</v>
      </c>
      <c r="AH27" s="201">
        <v>0</v>
      </c>
      <c r="AI27" s="201">
        <v>83.76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57.83</v>
      </c>
      <c r="AQ27" s="201">
        <v>25.27</v>
      </c>
      <c r="AR27" s="201">
        <v>6.04</v>
      </c>
      <c r="AS27" s="201">
        <v>3.86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4.7</v>
      </c>
      <c r="BA27" s="201">
        <v>3.21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138.03</v>
      </c>
      <c r="L28" s="201">
        <v>4.82</v>
      </c>
      <c r="M28" s="201">
        <v>34.700000000000003</v>
      </c>
      <c r="N28" s="201">
        <v>28.92</v>
      </c>
      <c r="O28" s="201">
        <v>40.49</v>
      </c>
      <c r="P28" s="201">
        <v>17.16</v>
      </c>
      <c r="Q28" s="201">
        <v>5.52</v>
      </c>
      <c r="R28" s="201">
        <v>6.38</v>
      </c>
      <c r="S28" s="201">
        <v>6.71</v>
      </c>
      <c r="T28" s="201">
        <v>0.83</v>
      </c>
      <c r="U28" s="201">
        <v>39.89</v>
      </c>
      <c r="V28" s="201">
        <v>3.36</v>
      </c>
      <c r="W28" s="201">
        <v>10.41</v>
      </c>
      <c r="X28" s="201">
        <v>10.6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45</v>
      </c>
      <c r="AF28" s="201">
        <v>0</v>
      </c>
      <c r="AG28" s="201">
        <v>0</v>
      </c>
      <c r="AH28" s="201">
        <v>0</v>
      </c>
      <c r="AI28" s="201">
        <v>83.76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57.83</v>
      </c>
      <c r="AQ28" s="201">
        <v>25.27</v>
      </c>
      <c r="AR28" s="201">
        <v>11.04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4.7</v>
      </c>
      <c r="BA28" s="201">
        <v>3.21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138.03</v>
      </c>
      <c r="L29" s="201">
        <v>4.82</v>
      </c>
      <c r="M29" s="201">
        <v>34.700000000000003</v>
      </c>
      <c r="N29" s="201">
        <v>28.92</v>
      </c>
      <c r="O29" s="201">
        <v>40.49</v>
      </c>
      <c r="P29" s="201">
        <v>17.16</v>
      </c>
      <c r="Q29" s="201">
        <v>5.52</v>
      </c>
      <c r="R29" s="201">
        <v>6.38</v>
      </c>
      <c r="S29" s="201">
        <v>6.71</v>
      </c>
      <c r="T29" s="201">
        <v>0.83</v>
      </c>
      <c r="U29" s="201">
        <v>39.89</v>
      </c>
      <c r="V29" s="201">
        <v>3.36</v>
      </c>
      <c r="W29" s="201">
        <v>10.41</v>
      </c>
      <c r="X29" s="201">
        <v>10.6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45</v>
      </c>
      <c r="AF29" s="201">
        <v>0</v>
      </c>
      <c r="AG29" s="201">
        <v>0</v>
      </c>
      <c r="AH29" s="201">
        <v>0</v>
      </c>
      <c r="AI29" s="201">
        <v>83.76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57.83</v>
      </c>
      <c r="AQ29" s="201">
        <v>25.27</v>
      </c>
      <c r="AR29" s="201">
        <v>16.489999999999998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4.7</v>
      </c>
      <c r="BA29" s="201">
        <v>3.21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138.03</v>
      </c>
      <c r="L30" s="201">
        <v>4.82</v>
      </c>
      <c r="M30" s="201">
        <v>34.700000000000003</v>
      </c>
      <c r="N30" s="201">
        <v>28.92</v>
      </c>
      <c r="O30" s="201">
        <v>40.49</v>
      </c>
      <c r="P30" s="201">
        <v>17.16</v>
      </c>
      <c r="Q30" s="201">
        <v>5.52</v>
      </c>
      <c r="R30" s="201">
        <v>6.38</v>
      </c>
      <c r="S30" s="201">
        <v>6.71</v>
      </c>
      <c r="T30" s="201">
        <v>0.83</v>
      </c>
      <c r="U30" s="201">
        <v>39.89</v>
      </c>
      <c r="V30" s="201">
        <v>3.36</v>
      </c>
      <c r="W30" s="201">
        <v>10.41</v>
      </c>
      <c r="X30" s="201">
        <v>10.6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45</v>
      </c>
      <c r="AF30" s="201">
        <v>0</v>
      </c>
      <c r="AG30" s="201">
        <v>0</v>
      </c>
      <c r="AH30" s="201">
        <v>0</v>
      </c>
      <c r="AI30" s="201">
        <v>83.76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57.83</v>
      </c>
      <c r="AQ30" s="201">
        <v>25.27</v>
      </c>
      <c r="AR30" s="201">
        <v>25.92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4.7</v>
      </c>
      <c r="BA30" s="201">
        <v>3.21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138.03</v>
      </c>
      <c r="L31" s="201">
        <v>4.82</v>
      </c>
      <c r="M31" s="201">
        <v>34.700000000000003</v>
      </c>
      <c r="N31" s="201">
        <v>28.92</v>
      </c>
      <c r="O31" s="201">
        <v>40.49</v>
      </c>
      <c r="P31" s="201">
        <v>17.16</v>
      </c>
      <c r="Q31" s="201">
        <v>5.52</v>
      </c>
      <c r="R31" s="201">
        <v>6.38</v>
      </c>
      <c r="S31" s="201">
        <v>6.71</v>
      </c>
      <c r="T31" s="201">
        <v>0.83</v>
      </c>
      <c r="U31" s="201">
        <v>39.89</v>
      </c>
      <c r="V31" s="201">
        <v>3.36</v>
      </c>
      <c r="W31" s="201">
        <v>11.01</v>
      </c>
      <c r="X31" s="201">
        <v>12.41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45</v>
      </c>
      <c r="AF31" s="201">
        <v>0</v>
      </c>
      <c r="AG31" s="201">
        <v>0</v>
      </c>
      <c r="AH31" s="201">
        <v>0</v>
      </c>
      <c r="AI31" s="201">
        <v>83.76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57.83</v>
      </c>
      <c r="AQ31" s="201">
        <v>25.27</v>
      </c>
      <c r="AR31" s="201">
        <v>38.22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4.7</v>
      </c>
      <c r="BA31" s="201">
        <v>3.21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138.03</v>
      </c>
      <c r="L32" s="201">
        <v>4.82</v>
      </c>
      <c r="M32" s="201">
        <v>34.700000000000003</v>
      </c>
      <c r="N32" s="201">
        <v>28.92</v>
      </c>
      <c r="O32" s="201">
        <v>40.49</v>
      </c>
      <c r="P32" s="201">
        <v>17.16</v>
      </c>
      <c r="Q32" s="201">
        <v>5.52</v>
      </c>
      <c r="R32" s="201">
        <v>6.38</v>
      </c>
      <c r="S32" s="201">
        <v>6.71</v>
      </c>
      <c r="T32" s="201">
        <v>0.83</v>
      </c>
      <c r="U32" s="201">
        <v>39.89</v>
      </c>
      <c r="V32" s="201">
        <v>3.36</v>
      </c>
      <c r="W32" s="201">
        <v>11.01</v>
      </c>
      <c r="X32" s="201">
        <v>10.77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45</v>
      </c>
      <c r="AF32" s="201">
        <v>0</v>
      </c>
      <c r="AG32" s="201">
        <v>0</v>
      </c>
      <c r="AH32" s="201">
        <v>0</v>
      </c>
      <c r="AI32" s="201">
        <v>83.76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57.83</v>
      </c>
      <c r="AQ32" s="201">
        <v>25.27</v>
      </c>
      <c r="AR32" s="201">
        <v>44.72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4.7</v>
      </c>
      <c r="BA32" s="201">
        <v>3.21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138.03</v>
      </c>
      <c r="L33" s="201">
        <v>4.82</v>
      </c>
      <c r="M33" s="201">
        <v>34.700000000000003</v>
      </c>
      <c r="N33" s="201">
        <v>28.92</v>
      </c>
      <c r="O33" s="201">
        <v>40.49</v>
      </c>
      <c r="P33" s="201">
        <v>17.16</v>
      </c>
      <c r="Q33" s="201">
        <v>5.52</v>
      </c>
      <c r="R33" s="201">
        <v>6.38</v>
      </c>
      <c r="S33" s="201">
        <v>6.71</v>
      </c>
      <c r="T33" s="201">
        <v>0.83</v>
      </c>
      <c r="U33" s="201">
        <v>39.89</v>
      </c>
      <c r="V33" s="201">
        <v>3.36</v>
      </c>
      <c r="W33" s="201">
        <v>11.01</v>
      </c>
      <c r="X33" s="201">
        <v>10.77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45</v>
      </c>
      <c r="AF33" s="201">
        <v>0</v>
      </c>
      <c r="AG33" s="201">
        <v>0</v>
      </c>
      <c r="AH33" s="201">
        <v>0</v>
      </c>
      <c r="AI33" s="201">
        <v>83.76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57.83</v>
      </c>
      <c r="AQ33" s="201">
        <v>25.27</v>
      </c>
      <c r="AR33" s="201">
        <v>47.5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4.7</v>
      </c>
      <c r="BA33" s="201">
        <v>3.21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138.03</v>
      </c>
      <c r="L34" s="201">
        <v>4.82</v>
      </c>
      <c r="M34" s="201">
        <v>34.700000000000003</v>
      </c>
      <c r="N34" s="201">
        <v>28.92</v>
      </c>
      <c r="O34" s="201">
        <v>40.49</v>
      </c>
      <c r="P34" s="201">
        <v>17.16</v>
      </c>
      <c r="Q34" s="201">
        <v>5.52</v>
      </c>
      <c r="R34" s="201">
        <v>6.38</v>
      </c>
      <c r="S34" s="201">
        <v>6.71</v>
      </c>
      <c r="T34" s="201">
        <v>0.83</v>
      </c>
      <c r="U34" s="201">
        <v>39.89</v>
      </c>
      <c r="V34" s="201">
        <v>3.36</v>
      </c>
      <c r="W34" s="201">
        <v>11.01</v>
      </c>
      <c r="X34" s="201">
        <v>10.77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45</v>
      </c>
      <c r="AF34" s="201">
        <v>0</v>
      </c>
      <c r="AG34" s="201">
        <v>0</v>
      </c>
      <c r="AH34" s="201">
        <v>0</v>
      </c>
      <c r="AI34" s="201">
        <v>83.76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57.83</v>
      </c>
      <c r="AQ34" s="201">
        <v>25.27</v>
      </c>
      <c r="AR34" s="201">
        <v>47.5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4.7</v>
      </c>
      <c r="BA34" s="201">
        <v>3.21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138.03</v>
      </c>
      <c r="L35" s="201">
        <v>4.82</v>
      </c>
      <c r="M35" s="201">
        <v>34.700000000000003</v>
      </c>
      <c r="N35" s="201">
        <v>28.92</v>
      </c>
      <c r="O35" s="201">
        <v>40.49</v>
      </c>
      <c r="P35" s="201">
        <v>17.16</v>
      </c>
      <c r="Q35" s="201">
        <v>5.52</v>
      </c>
      <c r="R35" s="201">
        <v>6.38</v>
      </c>
      <c r="S35" s="201">
        <v>6.71</v>
      </c>
      <c r="T35" s="201">
        <v>0.83</v>
      </c>
      <c r="U35" s="201">
        <v>39.89</v>
      </c>
      <c r="V35" s="201">
        <v>3.36</v>
      </c>
      <c r="W35" s="201">
        <v>11.01</v>
      </c>
      <c r="X35" s="201">
        <v>11.18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45</v>
      </c>
      <c r="AF35" s="201">
        <v>0</v>
      </c>
      <c r="AG35" s="201">
        <v>0</v>
      </c>
      <c r="AH35" s="201">
        <v>0</v>
      </c>
      <c r="AI35" s="201">
        <v>83.76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57.83</v>
      </c>
      <c r="AQ35" s="201">
        <v>25.27</v>
      </c>
      <c r="AR35" s="201">
        <v>47.5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4.7</v>
      </c>
      <c r="BA35" s="201">
        <v>3.21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138.03</v>
      </c>
      <c r="L36" s="201">
        <v>4.82</v>
      </c>
      <c r="M36" s="201">
        <v>34.700000000000003</v>
      </c>
      <c r="N36" s="201">
        <v>28.92</v>
      </c>
      <c r="O36" s="201">
        <v>40.49</v>
      </c>
      <c r="P36" s="201">
        <v>17.16</v>
      </c>
      <c r="Q36" s="201">
        <v>5.52</v>
      </c>
      <c r="R36" s="201">
        <v>6.38</v>
      </c>
      <c r="S36" s="201">
        <v>6.71</v>
      </c>
      <c r="T36" s="201">
        <v>0.83</v>
      </c>
      <c r="U36" s="201">
        <v>39.89</v>
      </c>
      <c r="V36" s="201">
        <v>3.36</v>
      </c>
      <c r="W36" s="201">
        <v>11.01</v>
      </c>
      <c r="X36" s="201">
        <v>11.18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45</v>
      </c>
      <c r="AF36" s="201">
        <v>0</v>
      </c>
      <c r="AG36" s="201">
        <v>0</v>
      </c>
      <c r="AH36" s="201">
        <v>0</v>
      </c>
      <c r="AI36" s="201">
        <v>83.76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57.83</v>
      </c>
      <c r="AQ36" s="201">
        <v>25.27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4.7</v>
      </c>
      <c r="BA36" s="201">
        <v>3.21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138.03</v>
      </c>
      <c r="L37" s="201">
        <v>4.82</v>
      </c>
      <c r="M37" s="201">
        <v>35.18</v>
      </c>
      <c r="N37" s="201">
        <v>52.86</v>
      </c>
      <c r="O37" s="201">
        <v>73.89</v>
      </c>
      <c r="P37" s="201">
        <v>31.11</v>
      </c>
      <c r="Q37" s="201">
        <v>5.52</v>
      </c>
      <c r="R37" s="201">
        <v>6.38</v>
      </c>
      <c r="S37" s="201">
        <v>6.71</v>
      </c>
      <c r="T37" s="201">
        <v>0.83</v>
      </c>
      <c r="U37" s="201">
        <v>39.89</v>
      </c>
      <c r="V37" s="201">
        <v>3.36</v>
      </c>
      <c r="W37" s="201">
        <v>11.01</v>
      </c>
      <c r="X37" s="201">
        <v>11.18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45</v>
      </c>
      <c r="AF37" s="201">
        <v>0</v>
      </c>
      <c r="AG37" s="201">
        <v>0</v>
      </c>
      <c r="AH37" s="201">
        <v>0</v>
      </c>
      <c r="AI37" s="201">
        <v>83.76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57.83</v>
      </c>
      <c r="AQ37" s="201">
        <v>25.27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4.7</v>
      </c>
      <c r="BA37" s="201">
        <v>3.21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138.03</v>
      </c>
      <c r="L38" s="201">
        <v>4.82</v>
      </c>
      <c r="M38" s="201">
        <v>35.18</v>
      </c>
      <c r="N38" s="201">
        <v>52.86</v>
      </c>
      <c r="O38" s="201">
        <v>73.89</v>
      </c>
      <c r="P38" s="201">
        <v>31.11</v>
      </c>
      <c r="Q38" s="201">
        <v>5.52</v>
      </c>
      <c r="R38" s="201">
        <v>6.38</v>
      </c>
      <c r="S38" s="201">
        <v>6.71</v>
      </c>
      <c r="T38" s="201">
        <v>0.83</v>
      </c>
      <c r="U38" s="201">
        <v>39.89</v>
      </c>
      <c r="V38" s="201">
        <v>3.36</v>
      </c>
      <c r="W38" s="201">
        <v>11.01</v>
      </c>
      <c r="X38" s="201">
        <v>11.18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45</v>
      </c>
      <c r="AF38" s="201">
        <v>0</v>
      </c>
      <c r="AG38" s="201">
        <v>0</v>
      </c>
      <c r="AH38" s="201">
        <v>0</v>
      </c>
      <c r="AI38" s="201">
        <v>83.76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57.83</v>
      </c>
      <c r="AQ38" s="201">
        <v>25.27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4.7</v>
      </c>
      <c r="BA38" s="201">
        <v>3.21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138.03</v>
      </c>
      <c r="L39" s="201">
        <v>4.82</v>
      </c>
      <c r="M39" s="201">
        <v>63.74</v>
      </c>
      <c r="N39" s="201">
        <v>52.86</v>
      </c>
      <c r="O39" s="201">
        <v>73.89</v>
      </c>
      <c r="P39" s="201">
        <v>31.11</v>
      </c>
      <c r="Q39" s="201">
        <v>5.52</v>
      </c>
      <c r="R39" s="201">
        <v>6.38</v>
      </c>
      <c r="S39" s="201">
        <v>6.71</v>
      </c>
      <c r="T39" s="201">
        <v>0.83</v>
      </c>
      <c r="U39" s="201">
        <v>39.89</v>
      </c>
      <c r="V39" s="201">
        <v>3.36</v>
      </c>
      <c r="W39" s="201">
        <v>11.01</v>
      </c>
      <c r="X39" s="201">
        <v>11.18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45</v>
      </c>
      <c r="AF39" s="201">
        <v>0</v>
      </c>
      <c r="AG39" s="201">
        <v>0</v>
      </c>
      <c r="AH39" s="201">
        <v>0</v>
      </c>
      <c r="AI39" s="201">
        <v>83.76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57.83</v>
      </c>
      <c r="AQ39" s="201">
        <v>25.27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4.7</v>
      </c>
      <c r="BA39" s="201">
        <v>3.21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138.03</v>
      </c>
      <c r="L40" s="201">
        <v>4.82</v>
      </c>
      <c r="M40" s="201">
        <v>63.74</v>
      </c>
      <c r="N40" s="201">
        <v>52.86</v>
      </c>
      <c r="O40" s="201">
        <v>73.89</v>
      </c>
      <c r="P40" s="201">
        <v>31.11</v>
      </c>
      <c r="Q40" s="201">
        <v>5.52</v>
      </c>
      <c r="R40" s="201">
        <v>6.38</v>
      </c>
      <c r="S40" s="201">
        <v>6.71</v>
      </c>
      <c r="T40" s="201">
        <v>0.83</v>
      </c>
      <c r="U40" s="201">
        <v>39.89</v>
      </c>
      <c r="V40" s="201">
        <v>3.36</v>
      </c>
      <c r="W40" s="201">
        <v>11.01</v>
      </c>
      <c r="X40" s="201">
        <v>11.18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45</v>
      </c>
      <c r="AF40" s="201">
        <v>0</v>
      </c>
      <c r="AG40" s="201">
        <v>0</v>
      </c>
      <c r="AH40" s="201">
        <v>0</v>
      </c>
      <c r="AI40" s="201">
        <v>83.76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57.83</v>
      </c>
      <c r="AQ40" s="201">
        <v>25.27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4.7</v>
      </c>
      <c r="BA40" s="201">
        <v>3.21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138.03</v>
      </c>
      <c r="L41" s="201">
        <v>4.82</v>
      </c>
      <c r="M41" s="201">
        <v>63.74</v>
      </c>
      <c r="N41" s="201">
        <v>52.86</v>
      </c>
      <c r="O41" s="201">
        <v>73.89</v>
      </c>
      <c r="P41" s="201">
        <v>31.11</v>
      </c>
      <c r="Q41" s="201">
        <v>5.52</v>
      </c>
      <c r="R41" s="201">
        <v>6.38</v>
      </c>
      <c r="S41" s="201">
        <v>6.71</v>
      </c>
      <c r="T41" s="201">
        <v>0.83</v>
      </c>
      <c r="U41" s="201">
        <v>39.89</v>
      </c>
      <c r="V41" s="201">
        <v>3.36</v>
      </c>
      <c r="W41" s="201">
        <v>11.01</v>
      </c>
      <c r="X41" s="201">
        <v>11.18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45</v>
      </c>
      <c r="AF41" s="201">
        <v>0</v>
      </c>
      <c r="AG41" s="201">
        <v>0</v>
      </c>
      <c r="AH41" s="201">
        <v>0</v>
      </c>
      <c r="AI41" s="201">
        <v>83.76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57.83</v>
      </c>
      <c r="AQ41" s="201">
        <v>25.27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4.7</v>
      </c>
      <c r="BA41" s="201">
        <v>3.21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138.03</v>
      </c>
      <c r="L42" s="201">
        <v>4.82</v>
      </c>
      <c r="M42" s="201">
        <v>63.74</v>
      </c>
      <c r="N42" s="201">
        <v>52.86</v>
      </c>
      <c r="O42" s="201">
        <v>73.89</v>
      </c>
      <c r="P42" s="201">
        <v>31.11</v>
      </c>
      <c r="Q42" s="201">
        <v>5.52</v>
      </c>
      <c r="R42" s="201">
        <v>6.38</v>
      </c>
      <c r="S42" s="201">
        <v>6.71</v>
      </c>
      <c r="T42" s="201">
        <v>0.83</v>
      </c>
      <c r="U42" s="201">
        <v>39.89</v>
      </c>
      <c r="V42" s="201">
        <v>3.36</v>
      </c>
      <c r="W42" s="201">
        <v>11.01</v>
      </c>
      <c r="X42" s="201">
        <v>11.18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45</v>
      </c>
      <c r="AF42" s="201">
        <v>0</v>
      </c>
      <c r="AG42" s="201">
        <v>0</v>
      </c>
      <c r="AH42" s="201">
        <v>0</v>
      </c>
      <c r="AI42" s="201">
        <v>83.76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57.83</v>
      </c>
      <c r="AQ42" s="201">
        <v>25.27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4.7</v>
      </c>
      <c r="BA42" s="201">
        <v>3.21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138.03</v>
      </c>
      <c r="L43" s="201">
        <v>5</v>
      </c>
      <c r="M43" s="201">
        <v>63.74</v>
      </c>
      <c r="N43" s="201">
        <v>52.86</v>
      </c>
      <c r="O43" s="201">
        <v>73.88</v>
      </c>
      <c r="P43" s="201">
        <v>31.11</v>
      </c>
      <c r="Q43" s="201">
        <v>5.52</v>
      </c>
      <c r="R43" s="201">
        <v>6.38</v>
      </c>
      <c r="S43" s="201">
        <v>6.71</v>
      </c>
      <c r="T43" s="201">
        <v>0.83</v>
      </c>
      <c r="U43" s="201">
        <v>39.89</v>
      </c>
      <c r="V43" s="201">
        <v>3.36</v>
      </c>
      <c r="W43" s="201">
        <v>11.01</v>
      </c>
      <c r="X43" s="201">
        <v>10.6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45</v>
      </c>
      <c r="AF43" s="201">
        <v>0</v>
      </c>
      <c r="AG43" s="201">
        <v>0</v>
      </c>
      <c r="AH43" s="201">
        <v>0</v>
      </c>
      <c r="AI43" s="201">
        <v>83.76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57.83</v>
      </c>
      <c r="AQ43" s="201">
        <v>25.27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4.7</v>
      </c>
      <c r="BA43" s="201">
        <v>3.21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138.03</v>
      </c>
      <c r="L44" s="201">
        <v>5</v>
      </c>
      <c r="M44" s="201">
        <v>63.74</v>
      </c>
      <c r="N44" s="201">
        <v>52.86</v>
      </c>
      <c r="O44" s="201">
        <v>73.88</v>
      </c>
      <c r="P44" s="201">
        <v>31.11</v>
      </c>
      <c r="Q44" s="201">
        <v>5.52</v>
      </c>
      <c r="R44" s="201">
        <v>6.38</v>
      </c>
      <c r="S44" s="201">
        <v>6.71</v>
      </c>
      <c r="T44" s="201">
        <v>0.83</v>
      </c>
      <c r="U44" s="201">
        <v>39.89</v>
      </c>
      <c r="V44" s="201">
        <v>3.36</v>
      </c>
      <c r="W44" s="201">
        <v>11.01</v>
      </c>
      <c r="X44" s="201">
        <v>10.6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45</v>
      </c>
      <c r="AF44" s="201">
        <v>0</v>
      </c>
      <c r="AG44" s="201">
        <v>0</v>
      </c>
      <c r="AH44" s="201">
        <v>0</v>
      </c>
      <c r="AI44" s="201">
        <v>83.76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57.83</v>
      </c>
      <c r="AQ44" s="201">
        <v>25.27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4.7</v>
      </c>
      <c r="BA44" s="201">
        <v>3.21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138.03</v>
      </c>
      <c r="L45" s="201">
        <v>5</v>
      </c>
      <c r="M45" s="201">
        <v>34.700000000000003</v>
      </c>
      <c r="N45" s="201">
        <v>28.92</v>
      </c>
      <c r="O45" s="201">
        <v>41.64</v>
      </c>
      <c r="P45" s="201">
        <v>31.11</v>
      </c>
      <c r="Q45" s="201">
        <v>5.52</v>
      </c>
      <c r="R45" s="201">
        <v>6.38</v>
      </c>
      <c r="S45" s="201">
        <v>6.71</v>
      </c>
      <c r="T45" s="201">
        <v>0.83</v>
      </c>
      <c r="U45" s="201">
        <v>39.89</v>
      </c>
      <c r="V45" s="201">
        <v>3.36</v>
      </c>
      <c r="W45" s="201">
        <v>11.01</v>
      </c>
      <c r="X45" s="201">
        <v>10.6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40.26</v>
      </c>
      <c r="AF45" s="201">
        <v>0</v>
      </c>
      <c r="AG45" s="201">
        <v>0</v>
      </c>
      <c r="AH45" s="201">
        <v>0</v>
      </c>
      <c r="AI45" s="201">
        <v>83.76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57.83</v>
      </c>
      <c r="AQ45" s="201">
        <v>25.27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4.7</v>
      </c>
      <c r="BA45" s="201">
        <v>3.21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138.03</v>
      </c>
      <c r="L46" s="201">
        <v>5</v>
      </c>
      <c r="M46" s="201">
        <v>34.700000000000003</v>
      </c>
      <c r="N46" s="201">
        <v>28.92</v>
      </c>
      <c r="O46" s="201">
        <v>41.64</v>
      </c>
      <c r="P46" s="201">
        <v>31.11</v>
      </c>
      <c r="Q46" s="201">
        <v>5.52</v>
      </c>
      <c r="R46" s="201">
        <v>6.38</v>
      </c>
      <c r="S46" s="201">
        <v>6.71</v>
      </c>
      <c r="T46" s="201">
        <v>0.83</v>
      </c>
      <c r="U46" s="201">
        <v>39.89</v>
      </c>
      <c r="V46" s="201">
        <v>3.36</v>
      </c>
      <c r="W46" s="201">
        <v>11.01</v>
      </c>
      <c r="X46" s="201">
        <v>10.6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41.72</v>
      </c>
      <c r="AF46" s="201">
        <v>0</v>
      </c>
      <c r="AG46" s="201">
        <v>0</v>
      </c>
      <c r="AH46" s="201">
        <v>0</v>
      </c>
      <c r="AI46" s="201">
        <v>83.76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57.83</v>
      </c>
      <c r="AQ46" s="201">
        <v>25.27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4.7</v>
      </c>
      <c r="BA46" s="201">
        <v>3.21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138.03</v>
      </c>
      <c r="L47" s="201">
        <v>5</v>
      </c>
      <c r="M47" s="201">
        <v>34.700000000000003</v>
      </c>
      <c r="N47" s="201">
        <v>28.92</v>
      </c>
      <c r="O47" s="201">
        <v>41.64</v>
      </c>
      <c r="P47" s="201">
        <v>31.11</v>
      </c>
      <c r="Q47" s="201">
        <v>5.52</v>
      </c>
      <c r="R47" s="201">
        <v>6.38</v>
      </c>
      <c r="S47" s="201">
        <v>6.71</v>
      </c>
      <c r="T47" s="201">
        <v>0.83</v>
      </c>
      <c r="U47" s="201">
        <v>39.89</v>
      </c>
      <c r="V47" s="201">
        <v>3.36</v>
      </c>
      <c r="W47" s="201">
        <v>11.01</v>
      </c>
      <c r="X47" s="201">
        <v>10.6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41.72</v>
      </c>
      <c r="AF47" s="201">
        <v>0</v>
      </c>
      <c r="AG47" s="201">
        <v>0</v>
      </c>
      <c r="AH47" s="201">
        <v>0</v>
      </c>
      <c r="AI47" s="201">
        <v>83.76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57.83</v>
      </c>
      <c r="AQ47" s="201">
        <v>25.27</v>
      </c>
      <c r="AR47" s="201">
        <v>47.5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4.7</v>
      </c>
      <c r="BA47" s="201">
        <v>3.21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138.03</v>
      </c>
      <c r="L48" s="201">
        <v>5</v>
      </c>
      <c r="M48" s="201">
        <v>34.700000000000003</v>
      </c>
      <c r="N48" s="201">
        <v>28.92</v>
      </c>
      <c r="O48" s="201">
        <v>41.64</v>
      </c>
      <c r="P48" s="201">
        <v>31.11</v>
      </c>
      <c r="Q48" s="201">
        <v>5.52</v>
      </c>
      <c r="R48" s="201">
        <v>6.38</v>
      </c>
      <c r="S48" s="201">
        <v>6.71</v>
      </c>
      <c r="T48" s="201">
        <v>0.83</v>
      </c>
      <c r="U48" s="201">
        <v>39.89</v>
      </c>
      <c r="V48" s="201">
        <v>3.36</v>
      </c>
      <c r="W48" s="201">
        <v>11.01</v>
      </c>
      <c r="X48" s="201">
        <v>10.6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41.72</v>
      </c>
      <c r="AF48" s="201">
        <v>0</v>
      </c>
      <c r="AG48" s="201">
        <v>0</v>
      </c>
      <c r="AH48" s="201">
        <v>0</v>
      </c>
      <c r="AI48" s="201">
        <v>83.76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57.83</v>
      </c>
      <c r="AQ48" s="201">
        <v>25.27</v>
      </c>
      <c r="AR48" s="201">
        <v>47.5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4.7</v>
      </c>
      <c r="BA48" s="201">
        <v>3.21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138.03</v>
      </c>
      <c r="L49" s="201">
        <v>5</v>
      </c>
      <c r="M49" s="201">
        <v>34.700000000000003</v>
      </c>
      <c r="N49" s="201">
        <v>28.92</v>
      </c>
      <c r="O49" s="201">
        <v>41.64</v>
      </c>
      <c r="P49" s="201">
        <v>31.11</v>
      </c>
      <c r="Q49" s="201">
        <v>5.52</v>
      </c>
      <c r="R49" s="201">
        <v>6.38</v>
      </c>
      <c r="S49" s="201">
        <v>6.71</v>
      </c>
      <c r="T49" s="201">
        <v>0.83</v>
      </c>
      <c r="U49" s="201">
        <v>39.89</v>
      </c>
      <c r="V49" s="201">
        <v>3.36</v>
      </c>
      <c r="W49" s="201">
        <v>11.01</v>
      </c>
      <c r="X49" s="201">
        <v>10.6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41.72</v>
      </c>
      <c r="AF49" s="201">
        <v>0</v>
      </c>
      <c r="AG49" s="201">
        <v>0</v>
      </c>
      <c r="AH49" s="201">
        <v>0</v>
      </c>
      <c r="AI49" s="201">
        <v>83.76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57.83</v>
      </c>
      <c r="AQ49" s="201">
        <v>25.27</v>
      </c>
      <c r="AR49" s="201">
        <v>47.5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4.7</v>
      </c>
      <c r="BA49" s="201">
        <v>3.21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138.03</v>
      </c>
      <c r="L50" s="201">
        <v>5</v>
      </c>
      <c r="M50" s="201">
        <v>34.71</v>
      </c>
      <c r="N50" s="201">
        <v>28.92</v>
      </c>
      <c r="O50" s="201">
        <v>41.64</v>
      </c>
      <c r="P50" s="201">
        <v>31.11</v>
      </c>
      <c r="Q50" s="201">
        <v>5.52</v>
      </c>
      <c r="R50" s="201">
        <v>6.38</v>
      </c>
      <c r="S50" s="201">
        <v>6.71</v>
      </c>
      <c r="T50" s="201">
        <v>0.83</v>
      </c>
      <c r="U50" s="201">
        <v>39.89</v>
      </c>
      <c r="V50" s="201">
        <v>3.36</v>
      </c>
      <c r="W50" s="201">
        <v>11.01</v>
      </c>
      <c r="X50" s="201">
        <v>10.6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41.72</v>
      </c>
      <c r="AF50" s="201">
        <v>0</v>
      </c>
      <c r="AG50" s="201">
        <v>0</v>
      </c>
      <c r="AH50" s="201">
        <v>0</v>
      </c>
      <c r="AI50" s="201">
        <v>83.76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57.83</v>
      </c>
      <c r="AQ50" s="201">
        <v>25.27</v>
      </c>
      <c r="AR50" s="201">
        <v>47.5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4.7</v>
      </c>
      <c r="BA50" s="201">
        <v>3.21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137.91</v>
      </c>
      <c r="L51" s="201">
        <v>5</v>
      </c>
      <c r="M51" s="201">
        <v>34.71</v>
      </c>
      <c r="N51" s="201">
        <v>28.92</v>
      </c>
      <c r="O51" s="201">
        <v>73.88</v>
      </c>
      <c r="P51" s="201">
        <v>31.11</v>
      </c>
      <c r="Q51" s="201">
        <v>5.0999999999999996</v>
      </c>
      <c r="R51" s="201">
        <v>5.33</v>
      </c>
      <c r="S51" s="201">
        <v>6.51</v>
      </c>
      <c r="T51" s="201">
        <v>0.82</v>
      </c>
      <c r="U51" s="201">
        <v>39.89</v>
      </c>
      <c r="V51" s="201">
        <v>3.29</v>
      </c>
      <c r="W51" s="201">
        <v>10.8</v>
      </c>
      <c r="X51" s="201">
        <v>10.6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41.72</v>
      </c>
      <c r="AF51" s="201">
        <v>0</v>
      </c>
      <c r="AG51" s="201">
        <v>0</v>
      </c>
      <c r="AH51" s="201">
        <v>0</v>
      </c>
      <c r="AI51" s="201">
        <v>83.76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57.83</v>
      </c>
      <c r="AQ51" s="201">
        <v>25.27</v>
      </c>
      <c r="AR51" s="201">
        <v>47.5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4.7</v>
      </c>
      <c r="BA51" s="201">
        <v>3.21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137.91</v>
      </c>
      <c r="L52" s="201">
        <v>5</v>
      </c>
      <c r="M52" s="201">
        <v>34.71</v>
      </c>
      <c r="N52" s="201">
        <v>28.92</v>
      </c>
      <c r="O52" s="201">
        <v>73.88</v>
      </c>
      <c r="P52" s="201">
        <v>31.11</v>
      </c>
      <c r="Q52" s="201">
        <v>5.0999999999999996</v>
      </c>
      <c r="R52" s="201">
        <v>5.33</v>
      </c>
      <c r="S52" s="201">
        <v>6.51</v>
      </c>
      <c r="T52" s="201">
        <v>0.82</v>
      </c>
      <c r="U52" s="201">
        <v>39.89</v>
      </c>
      <c r="V52" s="201">
        <v>3.29</v>
      </c>
      <c r="W52" s="201">
        <v>10.8</v>
      </c>
      <c r="X52" s="201">
        <v>10.6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41.72</v>
      </c>
      <c r="AF52" s="201">
        <v>0</v>
      </c>
      <c r="AG52" s="201">
        <v>0</v>
      </c>
      <c r="AH52" s="201">
        <v>0</v>
      </c>
      <c r="AI52" s="201">
        <v>83.76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57.83</v>
      </c>
      <c r="AQ52" s="201">
        <v>25.27</v>
      </c>
      <c r="AR52" s="201">
        <v>47.5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4.7</v>
      </c>
      <c r="BA52" s="201">
        <v>3.21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137.91</v>
      </c>
      <c r="L53" s="201">
        <v>5</v>
      </c>
      <c r="M53" s="201">
        <v>34.71</v>
      </c>
      <c r="N53" s="201">
        <v>28.92</v>
      </c>
      <c r="O53" s="201">
        <v>41.68</v>
      </c>
      <c r="P53" s="201">
        <v>31.11</v>
      </c>
      <c r="Q53" s="201">
        <v>5.0999999999999996</v>
      </c>
      <c r="R53" s="201">
        <v>5.33</v>
      </c>
      <c r="S53" s="201">
        <v>6.51</v>
      </c>
      <c r="T53" s="201">
        <v>0.82</v>
      </c>
      <c r="U53" s="201">
        <v>39.89</v>
      </c>
      <c r="V53" s="201">
        <v>3.29</v>
      </c>
      <c r="W53" s="201">
        <v>10.8</v>
      </c>
      <c r="X53" s="201">
        <v>10.6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41.72</v>
      </c>
      <c r="AF53" s="201">
        <v>0</v>
      </c>
      <c r="AG53" s="201">
        <v>0</v>
      </c>
      <c r="AH53" s="201">
        <v>0</v>
      </c>
      <c r="AI53" s="201">
        <v>83.76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57.83</v>
      </c>
      <c r="AQ53" s="201">
        <v>25.27</v>
      </c>
      <c r="AR53" s="201">
        <v>47.5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4.7</v>
      </c>
      <c r="BA53" s="201">
        <v>3.21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137.91</v>
      </c>
      <c r="L54" s="201">
        <v>5</v>
      </c>
      <c r="M54" s="201">
        <v>34.71</v>
      </c>
      <c r="N54" s="201">
        <v>28.92</v>
      </c>
      <c r="O54" s="201">
        <v>41.68</v>
      </c>
      <c r="P54" s="201">
        <v>31.11</v>
      </c>
      <c r="Q54" s="201">
        <v>5.0999999999999996</v>
      </c>
      <c r="R54" s="201">
        <v>5.33</v>
      </c>
      <c r="S54" s="201">
        <v>6.51</v>
      </c>
      <c r="T54" s="201">
        <v>0.82</v>
      </c>
      <c r="U54" s="201">
        <v>39.89</v>
      </c>
      <c r="V54" s="201">
        <v>3.29</v>
      </c>
      <c r="W54" s="201">
        <v>10.8</v>
      </c>
      <c r="X54" s="201">
        <v>10.6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41.72</v>
      </c>
      <c r="AF54" s="201">
        <v>0</v>
      </c>
      <c r="AG54" s="201">
        <v>0</v>
      </c>
      <c r="AH54" s="201">
        <v>0</v>
      </c>
      <c r="AI54" s="201">
        <v>83.76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57.83</v>
      </c>
      <c r="AQ54" s="201">
        <v>25.27</v>
      </c>
      <c r="AR54" s="201">
        <v>47.5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4.7</v>
      </c>
      <c r="BA54" s="201">
        <v>3.21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137.91</v>
      </c>
      <c r="L55" s="201">
        <v>5</v>
      </c>
      <c r="M55" s="201">
        <v>34.71</v>
      </c>
      <c r="N55" s="201">
        <v>28.92</v>
      </c>
      <c r="O55" s="201">
        <v>41.68</v>
      </c>
      <c r="P55" s="201">
        <v>16.39</v>
      </c>
      <c r="Q55" s="201">
        <v>5.0999999999999996</v>
      </c>
      <c r="R55" s="201">
        <v>5.33</v>
      </c>
      <c r="S55" s="201">
        <v>6.51</v>
      </c>
      <c r="T55" s="201">
        <v>0.82</v>
      </c>
      <c r="U55" s="201">
        <v>39.89</v>
      </c>
      <c r="V55" s="201">
        <v>3.29</v>
      </c>
      <c r="W55" s="201">
        <v>10.8</v>
      </c>
      <c r="X55" s="201">
        <v>10.6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41.72</v>
      </c>
      <c r="AF55" s="201">
        <v>0</v>
      </c>
      <c r="AG55" s="201">
        <v>0</v>
      </c>
      <c r="AH55" s="201">
        <v>0</v>
      </c>
      <c r="AI55" s="201">
        <v>83.76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57.83</v>
      </c>
      <c r="AQ55" s="201">
        <v>25.27</v>
      </c>
      <c r="AR55" s="201">
        <v>47.5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4.7</v>
      </c>
      <c r="BA55" s="201">
        <v>3.21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137.91</v>
      </c>
      <c r="L56" s="201">
        <v>5</v>
      </c>
      <c r="M56" s="201">
        <v>34.71</v>
      </c>
      <c r="N56" s="201">
        <v>28.92</v>
      </c>
      <c r="O56" s="201">
        <v>41.68</v>
      </c>
      <c r="P56" s="201">
        <v>16.39</v>
      </c>
      <c r="Q56" s="201">
        <v>5.0999999999999996</v>
      </c>
      <c r="R56" s="201">
        <v>5.33</v>
      </c>
      <c r="S56" s="201">
        <v>6.51</v>
      </c>
      <c r="T56" s="201">
        <v>0.82</v>
      </c>
      <c r="U56" s="201">
        <v>39.89</v>
      </c>
      <c r="V56" s="201">
        <v>3.29</v>
      </c>
      <c r="W56" s="201">
        <v>10.8</v>
      </c>
      <c r="X56" s="201">
        <v>10.6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41.72</v>
      </c>
      <c r="AF56" s="201">
        <v>0</v>
      </c>
      <c r="AG56" s="201">
        <v>0</v>
      </c>
      <c r="AH56" s="201">
        <v>0</v>
      </c>
      <c r="AI56" s="201">
        <v>83.76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57.83</v>
      </c>
      <c r="AQ56" s="201">
        <v>25.27</v>
      </c>
      <c r="AR56" s="201">
        <v>47.5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4.7</v>
      </c>
      <c r="BA56" s="201">
        <v>3.21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137.91</v>
      </c>
      <c r="L57" s="201">
        <v>5</v>
      </c>
      <c r="M57" s="201">
        <v>34.700000000000003</v>
      </c>
      <c r="N57" s="201">
        <v>28.92</v>
      </c>
      <c r="O57" s="201">
        <v>41.68</v>
      </c>
      <c r="P57" s="201">
        <v>16.39</v>
      </c>
      <c r="Q57" s="201">
        <v>5.0999999999999996</v>
      </c>
      <c r="R57" s="201">
        <v>5.33</v>
      </c>
      <c r="S57" s="201">
        <v>6.51</v>
      </c>
      <c r="T57" s="201">
        <v>0.82</v>
      </c>
      <c r="U57" s="201">
        <v>39.89</v>
      </c>
      <c r="V57" s="201">
        <v>3.29</v>
      </c>
      <c r="W57" s="201">
        <v>10.8</v>
      </c>
      <c r="X57" s="201">
        <v>10.6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41.72</v>
      </c>
      <c r="AF57" s="201">
        <v>0</v>
      </c>
      <c r="AG57" s="201">
        <v>0</v>
      </c>
      <c r="AH57" s="201">
        <v>0</v>
      </c>
      <c r="AI57" s="201">
        <v>83.76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57.83</v>
      </c>
      <c r="AQ57" s="201">
        <v>25.27</v>
      </c>
      <c r="AR57" s="201">
        <v>47.5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4.7</v>
      </c>
      <c r="BA57" s="201">
        <v>3.21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137.91</v>
      </c>
      <c r="L58" s="201">
        <v>5</v>
      </c>
      <c r="M58" s="201">
        <v>34.700000000000003</v>
      </c>
      <c r="N58" s="201">
        <v>28.92</v>
      </c>
      <c r="O58" s="201">
        <v>41.68</v>
      </c>
      <c r="P58" s="201">
        <v>16.39</v>
      </c>
      <c r="Q58" s="201">
        <v>5.0999999999999996</v>
      </c>
      <c r="R58" s="201">
        <v>5.33</v>
      </c>
      <c r="S58" s="201">
        <v>6.51</v>
      </c>
      <c r="T58" s="201">
        <v>0.82</v>
      </c>
      <c r="U58" s="201">
        <v>39.89</v>
      </c>
      <c r="V58" s="201">
        <v>3.29</v>
      </c>
      <c r="W58" s="201">
        <v>10.8</v>
      </c>
      <c r="X58" s="201">
        <v>10.6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41.72</v>
      </c>
      <c r="AF58" s="201">
        <v>0</v>
      </c>
      <c r="AG58" s="201">
        <v>0</v>
      </c>
      <c r="AH58" s="201">
        <v>0</v>
      </c>
      <c r="AI58" s="201">
        <v>83.76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57.83</v>
      </c>
      <c r="AQ58" s="201">
        <v>25.27</v>
      </c>
      <c r="AR58" s="201">
        <v>47.5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4.7</v>
      </c>
      <c r="BA58" s="201">
        <v>3.21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137.91</v>
      </c>
      <c r="L59" s="201">
        <v>5</v>
      </c>
      <c r="M59" s="201">
        <v>34.700000000000003</v>
      </c>
      <c r="N59" s="201">
        <v>28.92</v>
      </c>
      <c r="O59" s="201">
        <v>41.68</v>
      </c>
      <c r="P59" s="201">
        <v>16.39</v>
      </c>
      <c r="Q59" s="201">
        <v>5.0999999999999996</v>
      </c>
      <c r="R59" s="201">
        <v>5.33</v>
      </c>
      <c r="S59" s="201">
        <v>6.51</v>
      </c>
      <c r="T59" s="201">
        <v>0.82</v>
      </c>
      <c r="U59" s="201">
        <v>39.89</v>
      </c>
      <c r="V59" s="201">
        <v>3.29</v>
      </c>
      <c r="W59" s="201">
        <v>10.8</v>
      </c>
      <c r="X59" s="201">
        <v>10.6</v>
      </c>
      <c r="Y59" s="201">
        <v>0</v>
      </c>
      <c r="Z59">
        <v>0</v>
      </c>
      <c r="AA59" s="201">
        <v>0</v>
      </c>
      <c r="AB59" s="201">
        <v>12.46</v>
      </c>
      <c r="AC59" s="201">
        <v>0</v>
      </c>
      <c r="AD59" s="201">
        <v>0</v>
      </c>
      <c r="AE59" s="201">
        <v>41.72</v>
      </c>
      <c r="AF59" s="201">
        <v>0</v>
      </c>
      <c r="AG59" s="201">
        <v>0</v>
      </c>
      <c r="AH59" s="201">
        <v>0</v>
      </c>
      <c r="AI59" s="201">
        <v>83.76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57.83</v>
      </c>
      <c r="AQ59" s="201">
        <v>25.27</v>
      </c>
      <c r="AR59" s="201">
        <v>47.5</v>
      </c>
      <c r="AS59" s="201">
        <v>3.86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4.7</v>
      </c>
      <c r="BA59" s="201">
        <v>3.21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137.91</v>
      </c>
      <c r="L60" s="201">
        <v>5</v>
      </c>
      <c r="M60" s="201">
        <v>34.700000000000003</v>
      </c>
      <c r="N60" s="201">
        <v>28.92</v>
      </c>
      <c r="O60" s="201">
        <v>41.68</v>
      </c>
      <c r="P60" s="201">
        <v>16.39</v>
      </c>
      <c r="Q60" s="201">
        <v>5.0999999999999996</v>
      </c>
      <c r="R60" s="201">
        <v>5.33</v>
      </c>
      <c r="S60" s="201">
        <v>6.51</v>
      </c>
      <c r="T60" s="201">
        <v>0.82</v>
      </c>
      <c r="U60" s="201">
        <v>39.89</v>
      </c>
      <c r="V60" s="201">
        <v>3.29</v>
      </c>
      <c r="W60" s="201">
        <v>10.8</v>
      </c>
      <c r="X60" s="201">
        <v>10.6</v>
      </c>
      <c r="Y60" s="201">
        <v>0</v>
      </c>
      <c r="Z60">
        <v>0</v>
      </c>
      <c r="AA60" s="201">
        <v>0</v>
      </c>
      <c r="AB60" s="201">
        <v>12.46</v>
      </c>
      <c r="AC60" s="201">
        <v>0</v>
      </c>
      <c r="AD60" s="201">
        <v>0</v>
      </c>
      <c r="AE60" s="201">
        <v>41.72</v>
      </c>
      <c r="AF60" s="201">
        <v>0</v>
      </c>
      <c r="AG60" s="201">
        <v>0</v>
      </c>
      <c r="AH60" s="201">
        <v>0</v>
      </c>
      <c r="AI60" s="201">
        <v>83.76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57.83</v>
      </c>
      <c r="AQ60" s="201">
        <v>25.27</v>
      </c>
      <c r="AR60" s="201">
        <v>47.5</v>
      </c>
      <c r="AS60" s="201">
        <v>3.86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4.7</v>
      </c>
      <c r="BA60" s="201">
        <v>3.21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137.91</v>
      </c>
      <c r="L61" s="201">
        <v>5</v>
      </c>
      <c r="M61" s="201">
        <v>63.14</v>
      </c>
      <c r="N61" s="201">
        <v>52.86</v>
      </c>
      <c r="O61" s="201">
        <v>73.88</v>
      </c>
      <c r="P61" s="201">
        <v>31.11</v>
      </c>
      <c r="Q61" s="201">
        <v>5.0999999999999996</v>
      </c>
      <c r="R61" s="201">
        <v>5.33</v>
      </c>
      <c r="S61" s="201">
        <v>6.51</v>
      </c>
      <c r="T61" s="201">
        <v>0.82</v>
      </c>
      <c r="U61" s="201">
        <v>39.89</v>
      </c>
      <c r="V61" s="201">
        <v>3.29</v>
      </c>
      <c r="W61" s="201">
        <v>10.8</v>
      </c>
      <c r="X61" s="201">
        <v>10.6</v>
      </c>
      <c r="Y61" s="201">
        <v>0</v>
      </c>
      <c r="Z61">
        <v>0</v>
      </c>
      <c r="AA61" s="201">
        <v>0</v>
      </c>
      <c r="AB61" s="201">
        <v>12.46</v>
      </c>
      <c r="AC61" s="201">
        <v>0</v>
      </c>
      <c r="AD61" s="201">
        <v>0</v>
      </c>
      <c r="AE61" s="201">
        <v>41.72</v>
      </c>
      <c r="AF61" s="201">
        <v>0</v>
      </c>
      <c r="AG61" s="201">
        <v>0</v>
      </c>
      <c r="AH61" s="201">
        <v>0</v>
      </c>
      <c r="AI61" s="201">
        <v>83.76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57.83</v>
      </c>
      <c r="AQ61" s="201">
        <v>25.27</v>
      </c>
      <c r="AR61" s="201">
        <v>47.5</v>
      </c>
      <c r="AS61" s="201">
        <v>3.86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4.7</v>
      </c>
      <c r="BA61" s="201">
        <v>3.21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137.91</v>
      </c>
      <c r="L62" s="201">
        <v>5</v>
      </c>
      <c r="M62" s="201">
        <v>63.74</v>
      </c>
      <c r="N62" s="201">
        <v>52.86</v>
      </c>
      <c r="O62" s="201">
        <v>73.88</v>
      </c>
      <c r="P62" s="201">
        <v>31.11</v>
      </c>
      <c r="Q62" s="201">
        <v>5.0999999999999996</v>
      </c>
      <c r="R62" s="201">
        <v>5.33</v>
      </c>
      <c r="S62" s="201">
        <v>6.51</v>
      </c>
      <c r="T62" s="201">
        <v>0.82</v>
      </c>
      <c r="U62" s="201">
        <v>39.89</v>
      </c>
      <c r="V62" s="201">
        <v>3.29</v>
      </c>
      <c r="W62" s="201">
        <v>14.13</v>
      </c>
      <c r="X62" s="201">
        <v>20.92</v>
      </c>
      <c r="Y62" s="201">
        <v>0</v>
      </c>
      <c r="Z62">
        <v>0</v>
      </c>
      <c r="AA62" s="201">
        <v>0</v>
      </c>
      <c r="AB62" s="201">
        <v>12.46</v>
      </c>
      <c r="AC62" s="201">
        <v>0</v>
      </c>
      <c r="AD62" s="201">
        <v>0</v>
      </c>
      <c r="AE62" s="201">
        <v>41.72</v>
      </c>
      <c r="AF62" s="201">
        <v>0</v>
      </c>
      <c r="AG62" s="201">
        <v>0</v>
      </c>
      <c r="AH62" s="201">
        <v>0</v>
      </c>
      <c r="AI62" s="201">
        <v>83.76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57.83</v>
      </c>
      <c r="AQ62" s="201">
        <v>25.27</v>
      </c>
      <c r="AR62" s="201">
        <v>47.5</v>
      </c>
      <c r="AS62" s="201">
        <v>3.86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4.7</v>
      </c>
      <c r="BA62" s="201">
        <v>3.21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137.13</v>
      </c>
      <c r="L63" s="201">
        <v>5</v>
      </c>
      <c r="M63" s="201">
        <v>49.5</v>
      </c>
      <c r="N63" s="201">
        <v>29.22</v>
      </c>
      <c r="O63" s="201">
        <v>73.89</v>
      </c>
      <c r="P63" s="201">
        <v>31.11</v>
      </c>
      <c r="Q63" s="201">
        <v>5.78</v>
      </c>
      <c r="R63" s="201">
        <v>6.75</v>
      </c>
      <c r="S63" s="201">
        <v>6.75</v>
      </c>
      <c r="T63" s="201">
        <v>0.83</v>
      </c>
      <c r="U63" s="201">
        <v>39.89</v>
      </c>
      <c r="V63" s="201">
        <v>3.86</v>
      </c>
      <c r="W63" s="201">
        <v>11.81</v>
      </c>
      <c r="X63" s="201">
        <v>14.46</v>
      </c>
      <c r="Y63" s="201">
        <v>0</v>
      </c>
      <c r="Z63">
        <v>0</v>
      </c>
      <c r="AA63" s="201">
        <v>0</v>
      </c>
      <c r="AB63" s="201">
        <v>12.46</v>
      </c>
      <c r="AC63" s="201">
        <v>0</v>
      </c>
      <c r="AD63" s="201">
        <v>0</v>
      </c>
      <c r="AE63" s="201">
        <v>41.72</v>
      </c>
      <c r="AF63" s="201">
        <v>0</v>
      </c>
      <c r="AG63" s="201">
        <v>0</v>
      </c>
      <c r="AH63" s="201">
        <v>0</v>
      </c>
      <c r="AI63" s="201">
        <v>83.76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55.74</v>
      </c>
      <c r="AQ63" s="201">
        <v>25.27</v>
      </c>
      <c r="AR63" s="201">
        <v>47.5</v>
      </c>
      <c r="AS63" s="201">
        <v>3.72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4.7</v>
      </c>
      <c r="BA63" s="201">
        <v>3.21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137.13</v>
      </c>
      <c r="L64" s="201">
        <v>5</v>
      </c>
      <c r="M64" s="201">
        <v>33.729999999999997</v>
      </c>
      <c r="N64" s="201">
        <v>28.92</v>
      </c>
      <c r="O64" s="201">
        <v>73.89</v>
      </c>
      <c r="P64" s="201">
        <v>31.11</v>
      </c>
      <c r="Q64" s="201">
        <v>5.78</v>
      </c>
      <c r="R64" s="201">
        <v>6.75</v>
      </c>
      <c r="S64" s="201">
        <v>6.75</v>
      </c>
      <c r="T64" s="201">
        <v>0.83</v>
      </c>
      <c r="U64" s="201">
        <v>39.89</v>
      </c>
      <c r="V64" s="201">
        <v>3.86</v>
      </c>
      <c r="W64" s="201">
        <v>11.81</v>
      </c>
      <c r="X64" s="201">
        <v>14.46</v>
      </c>
      <c r="Y64" s="201">
        <v>0</v>
      </c>
      <c r="Z64">
        <v>0</v>
      </c>
      <c r="AA64" s="201">
        <v>0</v>
      </c>
      <c r="AB64" s="201">
        <v>12.46</v>
      </c>
      <c r="AC64" s="201">
        <v>0</v>
      </c>
      <c r="AD64" s="201">
        <v>0</v>
      </c>
      <c r="AE64" s="201">
        <v>41.72</v>
      </c>
      <c r="AF64" s="201">
        <v>0</v>
      </c>
      <c r="AG64" s="201">
        <v>0</v>
      </c>
      <c r="AH64" s="201">
        <v>0</v>
      </c>
      <c r="AI64" s="201">
        <v>83.76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57.83</v>
      </c>
      <c r="AQ64" s="201">
        <v>25.27</v>
      </c>
      <c r="AR64" s="201">
        <v>47.5</v>
      </c>
      <c r="AS64" s="201">
        <v>3.72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4.7</v>
      </c>
      <c r="BA64" s="201">
        <v>3.21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137.13</v>
      </c>
      <c r="L65" s="201">
        <v>5</v>
      </c>
      <c r="M65" s="201">
        <v>33.729999999999997</v>
      </c>
      <c r="N65" s="201">
        <v>47.14</v>
      </c>
      <c r="O65" s="201">
        <v>40.49</v>
      </c>
      <c r="P65" s="201">
        <v>16.39</v>
      </c>
      <c r="Q65" s="201">
        <v>5.78</v>
      </c>
      <c r="R65" s="201">
        <v>6.75</v>
      </c>
      <c r="S65" s="201">
        <v>6.75</v>
      </c>
      <c r="T65" s="201">
        <v>0.83</v>
      </c>
      <c r="U65" s="201">
        <v>39.89</v>
      </c>
      <c r="V65" s="201">
        <v>3.86</v>
      </c>
      <c r="W65" s="201">
        <v>11.81</v>
      </c>
      <c r="X65" s="201">
        <v>14.46</v>
      </c>
      <c r="Y65" s="201">
        <v>0</v>
      </c>
      <c r="Z65">
        <v>0</v>
      </c>
      <c r="AA65" s="201">
        <v>0</v>
      </c>
      <c r="AB65" s="201">
        <v>12.46</v>
      </c>
      <c r="AC65" s="201">
        <v>0</v>
      </c>
      <c r="AD65" s="201">
        <v>0</v>
      </c>
      <c r="AE65" s="201">
        <v>41.72</v>
      </c>
      <c r="AF65" s="201">
        <v>0</v>
      </c>
      <c r="AG65" s="201">
        <v>0</v>
      </c>
      <c r="AH65" s="201">
        <v>0</v>
      </c>
      <c r="AI65" s="201">
        <v>83.76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57.83</v>
      </c>
      <c r="AQ65" s="201">
        <v>25.27</v>
      </c>
      <c r="AR65" s="201">
        <v>47.5</v>
      </c>
      <c r="AS65" s="201">
        <v>3.72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4.7</v>
      </c>
      <c r="BA65" s="201">
        <v>3.21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137.13</v>
      </c>
      <c r="L66" s="201">
        <v>5</v>
      </c>
      <c r="M66" s="201">
        <v>33.729999999999997</v>
      </c>
      <c r="N66" s="201">
        <v>52.46</v>
      </c>
      <c r="O66" s="201">
        <v>40.49</v>
      </c>
      <c r="P66" s="201">
        <v>16.39</v>
      </c>
      <c r="Q66" s="201">
        <v>5.78</v>
      </c>
      <c r="R66" s="201">
        <v>6.75</v>
      </c>
      <c r="S66" s="201">
        <v>6.75</v>
      </c>
      <c r="T66" s="201">
        <v>0.83</v>
      </c>
      <c r="U66" s="201">
        <v>39.89</v>
      </c>
      <c r="V66" s="201">
        <v>3.86</v>
      </c>
      <c r="W66" s="201">
        <v>11.81</v>
      </c>
      <c r="X66" s="201">
        <v>14.46</v>
      </c>
      <c r="Y66" s="201">
        <v>0</v>
      </c>
      <c r="Z66">
        <v>0</v>
      </c>
      <c r="AA66" s="201">
        <v>0</v>
      </c>
      <c r="AB66" s="201">
        <v>12.46</v>
      </c>
      <c r="AC66" s="201">
        <v>0</v>
      </c>
      <c r="AD66" s="201">
        <v>0</v>
      </c>
      <c r="AE66" s="201">
        <v>41.72</v>
      </c>
      <c r="AF66" s="201">
        <v>0</v>
      </c>
      <c r="AG66" s="201">
        <v>0</v>
      </c>
      <c r="AH66" s="201">
        <v>0</v>
      </c>
      <c r="AI66" s="201">
        <v>83.76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57.83</v>
      </c>
      <c r="AQ66" s="201">
        <v>25.27</v>
      </c>
      <c r="AR66" s="201">
        <v>47.5</v>
      </c>
      <c r="AS66" s="201">
        <v>3.72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4.7</v>
      </c>
      <c r="BA66" s="201">
        <v>3.21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137.13</v>
      </c>
      <c r="L67" s="201">
        <v>5</v>
      </c>
      <c r="M67" s="201">
        <v>63.74</v>
      </c>
      <c r="N67" s="201">
        <v>52.86</v>
      </c>
      <c r="O67" s="201">
        <v>73.89</v>
      </c>
      <c r="P67" s="201">
        <v>31.11</v>
      </c>
      <c r="Q67" s="201">
        <v>5.78</v>
      </c>
      <c r="R67" s="201">
        <v>6.75</v>
      </c>
      <c r="S67" s="201">
        <v>6.75</v>
      </c>
      <c r="T67" s="201">
        <v>0.83</v>
      </c>
      <c r="U67" s="201">
        <v>39.89</v>
      </c>
      <c r="V67" s="201">
        <v>3.86</v>
      </c>
      <c r="W67" s="201">
        <v>11.57</v>
      </c>
      <c r="X67" s="201">
        <v>14.46</v>
      </c>
      <c r="Y67" s="201">
        <v>0</v>
      </c>
      <c r="Z67">
        <v>0</v>
      </c>
      <c r="AA67" s="201">
        <v>0</v>
      </c>
      <c r="AB67" s="201">
        <v>12.46</v>
      </c>
      <c r="AC67" s="201">
        <v>0</v>
      </c>
      <c r="AD67" s="201">
        <v>0</v>
      </c>
      <c r="AE67" s="201">
        <v>41.72</v>
      </c>
      <c r="AF67" s="201">
        <v>0</v>
      </c>
      <c r="AG67" s="201">
        <v>0</v>
      </c>
      <c r="AH67" s="201">
        <v>0</v>
      </c>
      <c r="AI67" s="201">
        <v>83.76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57.83</v>
      </c>
      <c r="AQ67" s="201">
        <v>25.27</v>
      </c>
      <c r="AR67" s="201">
        <v>47.5</v>
      </c>
      <c r="AS67" s="201">
        <v>3.72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4.7</v>
      </c>
      <c r="BA67" s="201">
        <v>3.21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137.13</v>
      </c>
      <c r="L68" s="201">
        <v>5</v>
      </c>
      <c r="M68" s="201">
        <v>63.74</v>
      </c>
      <c r="N68" s="201">
        <v>52.86</v>
      </c>
      <c r="O68" s="201">
        <v>73.89</v>
      </c>
      <c r="P68" s="201">
        <v>31.11</v>
      </c>
      <c r="Q68" s="201">
        <v>5.78</v>
      </c>
      <c r="R68" s="201">
        <v>6.75</v>
      </c>
      <c r="S68" s="201">
        <v>6.75</v>
      </c>
      <c r="T68" s="201">
        <v>0.83</v>
      </c>
      <c r="U68" s="201">
        <v>39.89</v>
      </c>
      <c r="V68" s="201">
        <v>3.86</v>
      </c>
      <c r="W68" s="201">
        <v>11.57</v>
      </c>
      <c r="X68" s="201">
        <v>14.46</v>
      </c>
      <c r="Y68" s="201">
        <v>0</v>
      </c>
      <c r="Z68">
        <v>0</v>
      </c>
      <c r="AA68" s="201">
        <v>0</v>
      </c>
      <c r="AB68" s="201">
        <v>12.46</v>
      </c>
      <c r="AC68" s="201">
        <v>0</v>
      </c>
      <c r="AD68" s="201">
        <v>0</v>
      </c>
      <c r="AE68" s="201">
        <v>41.72</v>
      </c>
      <c r="AF68" s="201">
        <v>0</v>
      </c>
      <c r="AG68" s="201">
        <v>0</v>
      </c>
      <c r="AH68" s="201">
        <v>0</v>
      </c>
      <c r="AI68" s="201">
        <v>83.76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57.83</v>
      </c>
      <c r="AQ68" s="201">
        <v>25.27</v>
      </c>
      <c r="AR68" s="201">
        <v>47.5</v>
      </c>
      <c r="AS68" s="201">
        <v>3.72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4.7</v>
      </c>
      <c r="BA68" s="201">
        <v>3.21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137.13</v>
      </c>
      <c r="L69" s="201">
        <v>5</v>
      </c>
      <c r="M69" s="201">
        <v>63.74</v>
      </c>
      <c r="N69" s="201">
        <v>52.86</v>
      </c>
      <c r="O69" s="201">
        <v>73.89</v>
      </c>
      <c r="P69" s="201">
        <v>31.11</v>
      </c>
      <c r="Q69" s="201">
        <v>5.78</v>
      </c>
      <c r="R69" s="201">
        <v>6.75</v>
      </c>
      <c r="S69" s="201">
        <v>6.75</v>
      </c>
      <c r="T69" s="201">
        <v>0.83</v>
      </c>
      <c r="U69" s="201">
        <v>39.89</v>
      </c>
      <c r="V69" s="201">
        <v>3.86</v>
      </c>
      <c r="W69" s="201">
        <v>11.57</v>
      </c>
      <c r="X69" s="201">
        <v>14.46</v>
      </c>
      <c r="Y69" s="201">
        <v>0</v>
      </c>
      <c r="Z69">
        <v>0</v>
      </c>
      <c r="AA69" s="201">
        <v>0</v>
      </c>
      <c r="AB69" s="201">
        <v>12.46</v>
      </c>
      <c r="AC69" s="201">
        <v>0</v>
      </c>
      <c r="AD69" s="201">
        <v>0</v>
      </c>
      <c r="AE69" s="201">
        <v>41.72</v>
      </c>
      <c r="AF69" s="201">
        <v>0</v>
      </c>
      <c r="AG69" s="201">
        <v>0</v>
      </c>
      <c r="AH69" s="201">
        <v>0</v>
      </c>
      <c r="AI69" s="201">
        <v>83.76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57.83</v>
      </c>
      <c r="AQ69" s="201">
        <v>25.27</v>
      </c>
      <c r="AR69" s="201">
        <v>47.5</v>
      </c>
      <c r="AS69" s="201">
        <v>3.72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4.7</v>
      </c>
      <c r="BA69" s="201">
        <v>3.21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137.13</v>
      </c>
      <c r="L70" s="201">
        <v>5</v>
      </c>
      <c r="M70" s="201">
        <v>63.74</v>
      </c>
      <c r="N70" s="201">
        <v>52.86</v>
      </c>
      <c r="O70" s="201">
        <v>73.89</v>
      </c>
      <c r="P70" s="201">
        <v>31.11</v>
      </c>
      <c r="Q70" s="201">
        <v>5.78</v>
      </c>
      <c r="R70" s="201">
        <v>6.75</v>
      </c>
      <c r="S70" s="201">
        <v>6.75</v>
      </c>
      <c r="T70" s="201">
        <v>0.83</v>
      </c>
      <c r="U70" s="201">
        <v>39.89</v>
      </c>
      <c r="V70" s="201">
        <v>3.86</v>
      </c>
      <c r="W70" s="201">
        <v>11.57</v>
      </c>
      <c r="X70" s="201">
        <v>14.46</v>
      </c>
      <c r="Y70" s="201">
        <v>0</v>
      </c>
      <c r="Z70">
        <v>0</v>
      </c>
      <c r="AA70" s="201">
        <v>0</v>
      </c>
      <c r="AB70" s="201">
        <v>12.46</v>
      </c>
      <c r="AC70" s="201">
        <v>0</v>
      </c>
      <c r="AD70" s="201">
        <v>0</v>
      </c>
      <c r="AE70" s="201">
        <v>41.72</v>
      </c>
      <c r="AF70" s="201">
        <v>0</v>
      </c>
      <c r="AG70" s="201">
        <v>0</v>
      </c>
      <c r="AH70" s="201">
        <v>0</v>
      </c>
      <c r="AI70" s="201">
        <v>83.76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55.74</v>
      </c>
      <c r="AQ70" s="201">
        <v>25.27</v>
      </c>
      <c r="AR70" s="201">
        <v>43.75</v>
      </c>
      <c r="AS70" s="201">
        <v>3.72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4.7</v>
      </c>
      <c r="BA70" s="201">
        <v>3.21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137.13</v>
      </c>
      <c r="L71" s="201">
        <v>5</v>
      </c>
      <c r="M71" s="201">
        <v>63.74</v>
      </c>
      <c r="N71" s="201">
        <v>52.86</v>
      </c>
      <c r="O71" s="201">
        <v>73.89</v>
      </c>
      <c r="P71" s="201">
        <v>31.11</v>
      </c>
      <c r="Q71" s="201">
        <v>5.78</v>
      </c>
      <c r="R71" s="201">
        <v>6.75</v>
      </c>
      <c r="S71" s="201">
        <v>6.75</v>
      </c>
      <c r="T71" s="201">
        <v>0.83</v>
      </c>
      <c r="U71" s="201">
        <v>39.89</v>
      </c>
      <c r="V71" s="201">
        <v>4.91</v>
      </c>
      <c r="W71" s="201">
        <v>13.62</v>
      </c>
      <c r="X71" s="201">
        <v>36.18</v>
      </c>
      <c r="Y71" s="201">
        <v>0</v>
      </c>
      <c r="Z71">
        <v>0</v>
      </c>
      <c r="AA71" s="201">
        <v>0</v>
      </c>
      <c r="AB71" s="201">
        <v>12.46</v>
      </c>
      <c r="AC71" s="201">
        <v>0</v>
      </c>
      <c r="AD71" s="201">
        <v>0</v>
      </c>
      <c r="AE71" s="201">
        <v>41.72</v>
      </c>
      <c r="AF71" s="201">
        <v>0</v>
      </c>
      <c r="AG71" s="201">
        <v>0</v>
      </c>
      <c r="AH71" s="201">
        <v>0</v>
      </c>
      <c r="AI71" s="201">
        <v>83.76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108.36</v>
      </c>
      <c r="AQ71" s="201">
        <v>25.27</v>
      </c>
      <c r="AR71" s="201">
        <v>36.07</v>
      </c>
      <c r="AS71" s="201">
        <v>5.78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4.7</v>
      </c>
      <c r="BA71" s="201">
        <v>3.21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137.13</v>
      </c>
      <c r="L72" s="201">
        <v>5</v>
      </c>
      <c r="M72" s="201">
        <v>63.74</v>
      </c>
      <c r="N72" s="201">
        <v>52.86</v>
      </c>
      <c r="O72" s="201">
        <v>73.89</v>
      </c>
      <c r="P72" s="201">
        <v>31.11</v>
      </c>
      <c r="Q72" s="201">
        <v>5.78</v>
      </c>
      <c r="R72" s="201">
        <v>6.75</v>
      </c>
      <c r="S72" s="201">
        <v>6.75</v>
      </c>
      <c r="T72" s="201">
        <v>0.83</v>
      </c>
      <c r="U72" s="201">
        <v>39.89</v>
      </c>
      <c r="V72" s="201">
        <v>5.47</v>
      </c>
      <c r="W72" s="201">
        <v>13.62</v>
      </c>
      <c r="X72" s="201">
        <v>41.85</v>
      </c>
      <c r="Y72" s="201">
        <v>0</v>
      </c>
      <c r="Z72">
        <v>0</v>
      </c>
      <c r="AA72" s="201">
        <v>0</v>
      </c>
      <c r="AB72" s="201">
        <v>12.46</v>
      </c>
      <c r="AC72" s="201">
        <v>0</v>
      </c>
      <c r="AD72" s="201">
        <v>0</v>
      </c>
      <c r="AE72" s="201">
        <v>41.72</v>
      </c>
      <c r="AF72" s="201">
        <v>0</v>
      </c>
      <c r="AG72" s="201">
        <v>0</v>
      </c>
      <c r="AH72" s="201">
        <v>0</v>
      </c>
      <c r="AI72" s="201">
        <v>83.76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118.21</v>
      </c>
      <c r="AQ72" s="201">
        <v>25.27</v>
      </c>
      <c r="AR72" s="201">
        <v>22.27</v>
      </c>
      <c r="AS72" s="201">
        <v>5.78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4.7</v>
      </c>
      <c r="BA72" s="201">
        <v>3.21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137.13999999999999</v>
      </c>
      <c r="L73" s="201">
        <v>6</v>
      </c>
      <c r="M73" s="201">
        <v>63.74</v>
      </c>
      <c r="N73" s="201">
        <v>52.86</v>
      </c>
      <c r="O73" s="201">
        <v>73.89</v>
      </c>
      <c r="P73" s="201">
        <v>31.11</v>
      </c>
      <c r="Q73" s="201">
        <v>9.61</v>
      </c>
      <c r="R73" s="201">
        <v>9.18</v>
      </c>
      <c r="S73" s="201">
        <v>10.85</v>
      </c>
      <c r="T73" s="201">
        <v>1.47</v>
      </c>
      <c r="U73" s="201">
        <v>39.89</v>
      </c>
      <c r="V73" s="201">
        <v>5.47</v>
      </c>
      <c r="W73" s="201">
        <v>14.13</v>
      </c>
      <c r="X73" s="201">
        <v>41.85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41.72</v>
      </c>
      <c r="AF73" s="201">
        <v>0</v>
      </c>
      <c r="AG73" s="201">
        <v>0</v>
      </c>
      <c r="AH73" s="201">
        <v>0</v>
      </c>
      <c r="AI73" s="201">
        <v>83.76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118.21</v>
      </c>
      <c r="AQ73" s="201">
        <v>38.24</v>
      </c>
      <c r="AR73" s="201">
        <v>13.64</v>
      </c>
      <c r="AS73" s="201">
        <v>5.78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4.7</v>
      </c>
      <c r="BA73" s="201">
        <v>3.21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137.13999999999999</v>
      </c>
      <c r="L74" s="201">
        <v>6</v>
      </c>
      <c r="M74" s="201">
        <v>63.74</v>
      </c>
      <c r="N74" s="201">
        <v>52.86</v>
      </c>
      <c r="O74" s="201">
        <v>73.89</v>
      </c>
      <c r="P74" s="201">
        <v>31.11</v>
      </c>
      <c r="Q74" s="201">
        <v>9.61</v>
      </c>
      <c r="R74" s="201">
        <v>9.33</v>
      </c>
      <c r="S74" s="201">
        <v>11.75</v>
      </c>
      <c r="T74" s="201">
        <v>1.47</v>
      </c>
      <c r="U74" s="201">
        <v>39.89</v>
      </c>
      <c r="V74" s="201">
        <v>5.47</v>
      </c>
      <c r="W74" s="201">
        <v>14.13</v>
      </c>
      <c r="X74" s="201">
        <v>41.85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41.72</v>
      </c>
      <c r="AF74" s="201">
        <v>0</v>
      </c>
      <c r="AG74" s="201">
        <v>0</v>
      </c>
      <c r="AH74" s="201">
        <v>0</v>
      </c>
      <c r="AI74" s="201">
        <v>83.76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118.21</v>
      </c>
      <c r="AQ74" s="201">
        <v>38.24</v>
      </c>
      <c r="AR74" s="201">
        <v>7.93</v>
      </c>
      <c r="AS74" s="201">
        <v>5.78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4.7</v>
      </c>
      <c r="BA74" s="201">
        <v>3.21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191.29</v>
      </c>
      <c r="L75" s="201">
        <v>5.78</v>
      </c>
      <c r="M75" s="201">
        <v>63.74</v>
      </c>
      <c r="N75" s="201">
        <v>52.86</v>
      </c>
      <c r="O75" s="201">
        <v>73.89</v>
      </c>
      <c r="P75" s="201">
        <v>31.11</v>
      </c>
      <c r="Q75" s="201">
        <v>9.61</v>
      </c>
      <c r="R75" s="201">
        <v>9.33</v>
      </c>
      <c r="S75" s="201">
        <v>11.75</v>
      </c>
      <c r="T75" s="201">
        <v>1.47</v>
      </c>
      <c r="U75" s="201">
        <v>39.89</v>
      </c>
      <c r="V75" s="201">
        <v>5.48</v>
      </c>
      <c r="W75" s="201">
        <v>12.88</v>
      </c>
      <c r="X75" s="201">
        <v>57.73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41.72</v>
      </c>
      <c r="AF75" s="201">
        <v>0</v>
      </c>
      <c r="AG75" s="201">
        <v>0</v>
      </c>
      <c r="AH75" s="201">
        <v>0</v>
      </c>
      <c r="AI75" s="201">
        <v>83.76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118.21</v>
      </c>
      <c r="AQ75" s="201">
        <v>38.24</v>
      </c>
      <c r="AR75" s="201">
        <v>0</v>
      </c>
      <c r="AS75" s="201">
        <v>5.78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4.7</v>
      </c>
      <c r="BA75" s="201">
        <v>3.21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175.99</v>
      </c>
      <c r="L76" s="201">
        <v>6</v>
      </c>
      <c r="M76" s="201">
        <v>63.74</v>
      </c>
      <c r="N76" s="201">
        <v>52.86</v>
      </c>
      <c r="O76" s="201">
        <v>73.89</v>
      </c>
      <c r="P76" s="201">
        <v>31.11</v>
      </c>
      <c r="Q76" s="201">
        <v>9.61</v>
      </c>
      <c r="R76" s="201">
        <v>9.33</v>
      </c>
      <c r="S76" s="201">
        <v>11.75</v>
      </c>
      <c r="T76" s="201">
        <v>1.47</v>
      </c>
      <c r="U76" s="201">
        <v>39.89</v>
      </c>
      <c r="V76" s="201">
        <v>5.47</v>
      </c>
      <c r="W76" s="201">
        <v>12.88</v>
      </c>
      <c r="X76" s="201">
        <v>59.95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41.72</v>
      </c>
      <c r="AF76" s="201">
        <v>0</v>
      </c>
      <c r="AG76" s="201">
        <v>0</v>
      </c>
      <c r="AH76" s="201">
        <v>0</v>
      </c>
      <c r="AI76" s="201">
        <v>83.76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114.75</v>
      </c>
      <c r="AQ76" s="201">
        <v>38.19</v>
      </c>
      <c r="AR76" s="201">
        <v>0</v>
      </c>
      <c r="AS76" s="201">
        <v>5.78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4.7</v>
      </c>
      <c r="BA76" s="201">
        <v>3.21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173.51</v>
      </c>
      <c r="L77" s="201">
        <v>6</v>
      </c>
      <c r="M77" s="201">
        <v>63.74</v>
      </c>
      <c r="N77" s="201">
        <v>52.86</v>
      </c>
      <c r="O77" s="201">
        <v>73.89</v>
      </c>
      <c r="P77" s="201">
        <v>31.11</v>
      </c>
      <c r="Q77" s="201">
        <v>9.61</v>
      </c>
      <c r="R77" s="201">
        <v>9.33</v>
      </c>
      <c r="S77" s="201">
        <v>11.75</v>
      </c>
      <c r="T77" s="201">
        <v>1.47</v>
      </c>
      <c r="U77" s="201">
        <v>39.89</v>
      </c>
      <c r="V77" s="201">
        <v>5.47</v>
      </c>
      <c r="W77" s="201">
        <v>13.62</v>
      </c>
      <c r="X77" s="201">
        <v>62.78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41.72</v>
      </c>
      <c r="AF77" s="201">
        <v>0</v>
      </c>
      <c r="AG77" s="201">
        <v>0</v>
      </c>
      <c r="AH77" s="201">
        <v>0</v>
      </c>
      <c r="AI77" s="201">
        <v>83.76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118.21</v>
      </c>
      <c r="AQ77" s="201">
        <v>38.19</v>
      </c>
      <c r="AR77" s="201">
        <v>0</v>
      </c>
      <c r="AS77" s="201">
        <v>5.78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4.7</v>
      </c>
      <c r="BA77" s="201">
        <v>3.21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183.15</v>
      </c>
      <c r="L78" s="201">
        <v>6</v>
      </c>
      <c r="M78" s="201">
        <v>63.74</v>
      </c>
      <c r="N78" s="201">
        <v>52.86</v>
      </c>
      <c r="O78" s="201">
        <v>73.89</v>
      </c>
      <c r="P78" s="201">
        <v>31.11</v>
      </c>
      <c r="Q78" s="201">
        <v>9.61</v>
      </c>
      <c r="R78" s="201">
        <v>9.33</v>
      </c>
      <c r="S78" s="201">
        <v>11.75</v>
      </c>
      <c r="T78" s="201">
        <v>1.47</v>
      </c>
      <c r="U78" s="201">
        <v>39.89</v>
      </c>
      <c r="V78" s="201">
        <v>5.47</v>
      </c>
      <c r="W78" s="201">
        <v>13.62</v>
      </c>
      <c r="X78" s="201">
        <v>62.78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41.72</v>
      </c>
      <c r="AF78" s="201">
        <v>0</v>
      </c>
      <c r="AG78" s="201">
        <v>0</v>
      </c>
      <c r="AH78" s="201">
        <v>0</v>
      </c>
      <c r="AI78" s="201">
        <v>83.76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118.21</v>
      </c>
      <c r="AQ78" s="201">
        <v>38.19</v>
      </c>
      <c r="AR78" s="201">
        <v>0</v>
      </c>
      <c r="AS78" s="201">
        <v>5.78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4.7</v>
      </c>
      <c r="BA78" s="201">
        <v>3.3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187.83</v>
      </c>
      <c r="L79" s="201">
        <v>4.03</v>
      </c>
      <c r="M79" s="201">
        <v>63.73</v>
      </c>
      <c r="N79" s="201">
        <v>52.86</v>
      </c>
      <c r="O79" s="201">
        <v>73.89</v>
      </c>
      <c r="P79" s="201">
        <v>31.11</v>
      </c>
      <c r="Q79" s="201">
        <v>8.93</v>
      </c>
      <c r="R79" s="201">
        <v>9.33</v>
      </c>
      <c r="S79" s="201">
        <v>11.75</v>
      </c>
      <c r="T79" s="201">
        <v>1.42</v>
      </c>
      <c r="U79" s="201">
        <v>39.89</v>
      </c>
      <c r="V79" s="201">
        <v>5.47</v>
      </c>
      <c r="W79" s="201">
        <v>13.62</v>
      </c>
      <c r="X79" s="201">
        <v>62.78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41.72</v>
      </c>
      <c r="AF79" s="201">
        <v>0</v>
      </c>
      <c r="AG79" s="201">
        <v>0</v>
      </c>
      <c r="AH79" s="201">
        <v>0</v>
      </c>
      <c r="AI79" s="201">
        <v>83.76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118.21</v>
      </c>
      <c r="AQ79" s="201">
        <v>38.19</v>
      </c>
      <c r="AR79" s="201">
        <v>0</v>
      </c>
      <c r="AS79" s="201">
        <v>5.79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4.7</v>
      </c>
      <c r="BA79" s="201">
        <v>3.3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287.63</v>
      </c>
      <c r="L80" s="201">
        <v>5.78</v>
      </c>
      <c r="M80" s="201">
        <v>63.73</v>
      </c>
      <c r="N80" s="201">
        <v>52.86</v>
      </c>
      <c r="O80" s="201">
        <v>73.89</v>
      </c>
      <c r="P80" s="201">
        <v>31.11</v>
      </c>
      <c r="Q80" s="201">
        <v>8.93</v>
      </c>
      <c r="R80" s="201">
        <v>9.33</v>
      </c>
      <c r="S80" s="201">
        <v>11.75</v>
      </c>
      <c r="T80" s="201">
        <v>1.42</v>
      </c>
      <c r="U80" s="201">
        <v>39.89</v>
      </c>
      <c r="V80" s="201">
        <v>5.47</v>
      </c>
      <c r="W80" s="201">
        <v>13.62</v>
      </c>
      <c r="X80" s="201">
        <v>62.78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41.72</v>
      </c>
      <c r="AF80" s="201">
        <v>0</v>
      </c>
      <c r="AG80" s="201">
        <v>0</v>
      </c>
      <c r="AH80" s="201">
        <v>0</v>
      </c>
      <c r="AI80" s="201">
        <v>83.76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118.21</v>
      </c>
      <c r="AQ80" s="201">
        <v>38.19</v>
      </c>
      <c r="AR80" s="201">
        <v>0</v>
      </c>
      <c r="AS80" s="201">
        <v>5.79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4.7</v>
      </c>
      <c r="BA80" s="201">
        <v>3.3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337.36</v>
      </c>
      <c r="L81" s="201">
        <v>5.78</v>
      </c>
      <c r="M81" s="201">
        <v>63.73</v>
      </c>
      <c r="N81" s="201">
        <v>52.86</v>
      </c>
      <c r="O81" s="201">
        <v>73.89</v>
      </c>
      <c r="P81" s="201">
        <v>31.11</v>
      </c>
      <c r="Q81" s="201">
        <v>8.93</v>
      </c>
      <c r="R81" s="201">
        <v>9.33</v>
      </c>
      <c r="S81" s="201">
        <v>11.75</v>
      </c>
      <c r="T81" s="201">
        <v>1.42</v>
      </c>
      <c r="U81" s="201">
        <v>39.89</v>
      </c>
      <c r="V81" s="201">
        <v>5.47</v>
      </c>
      <c r="W81" s="201">
        <v>13.62</v>
      </c>
      <c r="X81" s="201">
        <v>62.78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41.72</v>
      </c>
      <c r="AF81" s="201">
        <v>0</v>
      </c>
      <c r="AG81" s="201">
        <v>0</v>
      </c>
      <c r="AH81" s="201">
        <v>0</v>
      </c>
      <c r="AI81" s="201">
        <v>75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118.21</v>
      </c>
      <c r="AQ81" s="201">
        <v>38.19</v>
      </c>
      <c r="AR81" s="201">
        <v>0</v>
      </c>
      <c r="AS81" s="201">
        <v>5.79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4.7</v>
      </c>
      <c r="BA81" s="201">
        <v>3.3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358.83</v>
      </c>
      <c r="L82" s="201">
        <v>17.440000000000001</v>
      </c>
      <c r="M82" s="201">
        <v>63.73</v>
      </c>
      <c r="N82" s="201">
        <v>52.86</v>
      </c>
      <c r="O82" s="201">
        <v>73.89</v>
      </c>
      <c r="P82" s="201">
        <v>31.11</v>
      </c>
      <c r="Q82" s="201">
        <v>8.93</v>
      </c>
      <c r="R82" s="201">
        <v>9.33</v>
      </c>
      <c r="S82" s="201">
        <v>11.75</v>
      </c>
      <c r="T82" s="201">
        <v>1.42</v>
      </c>
      <c r="U82" s="201">
        <v>39.89</v>
      </c>
      <c r="V82" s="201">
        <v>5.47</v>
      </c>
      <c r="W82" s="201">
        <v>13.62</v>
      </c>
      <c r="X82" s="201">
        <v>62.78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41.72</v>
      </c>
      <c r="AF82" s="201">
        <v>0</v>
      </c>
      <c r="AG82" s="201">
        <v>0</v>
      </c>
      <c r="AH82" s="201">
        <v>0</v>
      </c>
      <c r="AI82" s="201">
        <v>75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118.21</v>
      </c>
      <c r="AQ82" s="201">
        <v>38.19</v>
      </c>
      <c r="AR82" s="201">
        <v>0</v>
      </c>
      <c r="AS82" s="201">
        <v>5.79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4.7</v>
      </c>
      <c r="BA82" s="201">
        <v>3.3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335.14</v>
      </c>
      <c r="L83" s="201">
        <v>17.440000000000001</v>
      </c>
      <c r="M83" s="201">
        <v>63.73</v>
      </c>
      <c r="N83" s="201">
        <v>52.86</v>
      </c>
      <c r="O83" s="201">
        <v>73.89</v>
      </c>
      <c r="P83" s="201">
        <v>31.11</v>
      </c>
      <c r="Q83" s="201">
        <v>8.93</v>
      </c>
      <c r="R83" s="201">
        <v>9.33</v>
      </c>
      <c r="S83" s="201">
        <v>11.75</v>
      </c>
      <c r="T83" s="201">
        <v>1.42</v>
      </c>
      <c r="U83" s="201">
        <v>39.89</v>
      </c>
      <c r="V83" s="201">
        <v>5.47</v>
      </c>
      <c r="W83" s="201">
        <v>13.62</v>
      </c>
      <c r="X83" s="201">
        <v>62.78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41.72</v>
      </c>
      <c r="AF83" s="201">
        <v>0</v>
      </c>
      <c r="AG83" s="201">
        <v>0</v>
      </c>
      <c r="AH83" s="201">
        <v>0</v>
      </c>
      <c r="AI83" s="201">
        <v>75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118.21</v>
      </c>
      <c r="AQ83" s="201">
        <v>38.19</v>
      </c>
      <c r="AR83" s="201">
        <v>0</v>
      </c>
      <c r="AS83" s="201">
        <v>5.79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4.7</v>
      </c>
      <c r="BA83" s="201">
        <v>3.3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335.14</v>
      </c>
      <c r="L84" s="201">
        <v>17.440000000000001</v>
      </c>
      <c r="M84" s="201">
        <v>63.73</v>
      </c>
      <c r="N84" s="201">
        <v>52.86</v>
      </c>
      <c r="O84" s="201">
        <v>73.89</v>
      </c>
      <c r="P84" s="201">
        <v>31.11</v>
      </c>
      <c r="Q84" s="201">
        <v>8.93</v>
      </c>
      <c r="R84" s="201">
        <v>9.33</v>
      </c>
      <c r="S84" s="201">
        <v>11.75</v>
      </c>
      <c r="T84" s="201">
        <v>1.42</v>
      </c>
      <c r="U84" s="201">
        <v>39.89</v>
      </c>
      <c r="V84" s="201">
        <v>5.47</v>
      </c>
      <c r="W84" s="201">
        <v>13.62</v>
      </c>
      <c r="X84" s="201">
        <v>62.78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41.72</v>
      </c>
      <c r="AF84" s="201">
        <v>0</v>
      </c>
      <c r="AG84" s="201">
        <v>0</v>
      </c>
      <c r="AH84" s="201">
        <v>0</v>
      </c>
      <c r="AI84" s="201">
        <v>75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118.21</v>
      </c>
      <c r="AQ84" s="201">
        <v>38.19</v>
      </c>
      <c r="AR84" s="201">
        <v>0</v>
      </c>
      <c r="AS84" s="201">
        <v>5.79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4.7</v>
      </c>
      <c r="BA84" s="201">
        <v>3.3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335.14</v>
      </c>
      <c r="L85" s="201">
        <v>17.440000000000001</v>
      </c>
      <c r="M85" s="201">
        <v>63.73</v>
      </c>
      <c r="N85" s="201">
        <v>52.86</v>
      </c>
      <c r="O85" s="201">
        <v>73.89</v>
      </c>
      <c r="P85" s="201">
        <v>31.11</v>
      </c>
      <c r="Q85" s="201">
        <v>8.93</v>
      </c>
      <c r="R85" s="201">
        <v>9.33</v>
      </c>
      <c r="S85" s="201">
        <v>11.75</v>
      </c>
      <c r="T85" s="201">
        <v>1.42</v>
      </c>
      <c r="U85" s="201">
        <v>39.89</v>
      </c>
      <c r="V85" s="201">
        <v>5.47</v>
      </c>
      <c r="W85" s="201">
        <v>13.62</v>
      </c>
      <c r="X85" s="201">
        <v>62.78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41.72</v>
      </c>
      <c r="AF85" s="201">
        <v>0</v>
      </c>
      <c r="AG85" s="201">
        <v>0</v>
      </c>
      <c r="AH85" s="201">
        <v>0</v>
      </c>
      <c r="AI85" s="201">
        <v>75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118.21</v>
      </c>
      <c r="AQ85" s="201">
        <v>38.19</v>
      </c>
      <c r="AR85" s="201">
        <v>0</v>
      </c>
      <c r="AS85" s="201">
        <v>5.79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4.7</v>
      </c>
      <c r="BA85" s="201">
        <v>3.3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335.14</v>
      </c>
      <c r="L86" s="201">
        <v>17.440000000000001</v>
      </c>
      <c r="M86" s="201">
        <v>31.83</v>
      </c>
      <c r="N86" s="201">
        <v>52.86</v>
      </c>
      <c r="O86" s="201">
        <v>73.89</v>
      </c>
      <c r="P86" s="201">
        <v>31.11</v>
      </c>
      <c r="Q86" s="201">
        <v>8.93</v>
      </c>
      <c r="R86" s="201">
        <v>9.33</v>
      </c>
      <c r="S86" s="201">
        <v>11.75</v>
      </c>
      <c r="T86" s="201">
        <v>1.42</v>
      </c>
      <c r="U86" s="201">
        <v>39.89</v>
      </c>
      <c r="V86" s="201">
        <v>5.47</v>
      </c>
      <c r="W86" s="201">
        <v>13.62</v>
      </c>
      <c r="X86" s="201">
        <v>62.78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75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118.21</v>
      </c>
      <c r="AQ86" s="201">
        <v>38.19</v>
      </c>
      <c r="AR86" s="201">
        <v>0</v>
      </c>
      <c r="AS86" s="201">
        <v>5.79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4.7</v>
      </c>
      <c r="BA86" s="201">
        <v>3.21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335.14</v>
      </c>
      <c r="L87" s="201">
        <v>17.440000000000001</v>
      </c>
      <c r="M87" s="201">
        <v>31.83</v>
      </c>
      <c r="N87" s="201">
        <v>52.86</v>
      </c>
      <c r="O87" s="201">
        <v>73.89</v>
      </c>
      <c r="P87" s="201">
        <v>31.11</v>
      </c>
      <c r="Q87" s="201">
        <v>8.93</v>
      </c>
      <c r="R87" s="201">
        <v>9.33</v>
      </c>
      <c r="S87" s="201">
        <v>11.75</v>
      </c>
      <c r="T87" s="201">
        <v>1.42</v>
      </c>
      <c r="U87" s="201">
        <v>39.89</v>
      </c>
      <c r="V87" s="201">
        <v>5.47</v>
      </c>
      <c r="W87" s="201">
        <v>13.62</v>
      </c>
      <c r="X87" s="201">
        <v>62.78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75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118.21</v>
      </c>
      <c r="AQ87" s="201">
        <v>38.19</v>
      </c>
      <c r="AR87" s="201">
        <v>0</v>
      </c>
      <c r="AS87" s="201">
        <v>5.79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4.7</v>
      </c>
      <c r="BA87" s="201">
        <v>3.21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335.14</v>
      </c>
      <c r="L88" s="201">
        <v>17.440000000000001</v>
      </c>
      <c r="M88" s="201">
        <v>31.83</v>
      </c>
      <c r="N88" s="201">
        <v>52.86</v>
      </c>
      <c r="O88" s="201">
        <v>73.89</v>
      </c>
      <c r="P88" s="201">
        <v>31.11</v>
      </c>
      <c r="Q88" s="201">
        <v>8.93</v>
      </c>
      <c r="R88" s="201">
        <v>9.33</v>
      </c>
      <c r="S88" s="201">
        <v>11.75</v>
      </c>
      <c r="T88" s="201">
        <v>1.42</v>
      </c>
      <c r="U88" s="201">
        <v>39.89</v>
      </c>
      <c r="V88" s="201">
        <v>5.47</v>
      </c>
      <c r="W88" s="201">
        <v>13.62</v>
      </c>
      <c r="X88" s="201">
        <v>62.78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75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118.21</v>
      </c>
      <c r="AQ88" s="201">
        <v>38.19</v>
      </c>
      <c r="AR88" s="201">
        <v>0</v>
      </c>
      <c r="AS88" s="201">
        <v>5.79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4.7</v>
      </c>
      <c r="BA88" s="201">
        <v>3.21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335.14</v>
      </c>
      <c r="L89" s="201">
        <v>17.440000000000001</v>
      </c>
      <c r="M89" s="201">
        <v>30.45</v>
      </c>
      <c r="N89" s="201">
        <v>52.86</v>
      </c>
      <c r="O89" s="201">
        <v>73.89</v>
      </c>
      <c r="P89" s="201">
        <v>31.11</v>
      </c>
      <c r="Q89" s="201">
        <v>8.93</v>
      </c>
      <c r="R89" s="201">
        <v>9.33</v>
      </c>
      <c r="S89" s="201">
        <v>11.75</v>
      </c>
      <c r="T89" s="201">
        <v>1.42</v>
      </c>
      <c r="U89" s="201">
        <v>39.89</v>
      </c>
      <c r="V89" s="201">
        <v>5.47</v>
      </c>
      <c r="W89" s="201">
        <v>13.62</v>
      </c>
      <c r="X89" s="201">
        <v>62.78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75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118.21</v>
      </c>
      <c r="AQ89" s="201">
        <v>38.19</v>
      </c>
      <c r="AR89" s="201">
        <v>0</v>
      </c>
      <c r="AS89" s="201">
        <v>5.79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4.7</v>
      </c>
      <c r="BA89" s="201">
        <v>3.21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335.14</v>
      </c>
      <c r="L90" s="201">
        <v>17.440000000000001</v>
      </c>
      <c r="M90" s="201">
        <v>30.45</v>
      </c>
      <c r="N90" s="201">
        <v>52.86</v>
      </c>
      <c r="O90" s="201">
        <v>73.89</v>
      </c>
      <c r="P90" s="201">
        <v>31.11</v>
      </c>
      <c r="Q90" s="201">
        <v>8.93</v>
      </c>
      <c r="R90" s="201">
        <v>9.33</v>
      </c>
      <c r="S90" s="201">
        <v>11.75</v>
      </c>
      <c r="T90" s="201">
        <v>1.42</v>
      </c>
      <c r="U90" s="201">
        <v>39.89</v>
      </c>
      <c r="V90" s="201">
        <v>5.47</v>
      </c>
      <c r="W90" s="201">
        <v>13.62</v>
      </c>
      <c r="X90" s="201">
        <v>62.78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75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118.21</v>
      </c>
      <c r="AQ90" s="201">
        <v>38.19</v>
      </c>
      <c r="AR90" s="201">
        <v>0</v>
      </c>
      <c r="AS90" s="201">
        <v>5.79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4.7</v>
      </c>
      <c r="BA90" s="201">
        <v>3.3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335.14</v>
      </c>
      <c r="L91" s="201">
        <v>17.440000000000001</v>
      </c>
      <c r="M91" s="201">
        <v>30.45</v>
      </c>
      <c r="N91" s="201">
        <v>52.86</v>
      </c>
      <c r="O91" s="201">
        <v>73.89</v>
      </c>
      <c r="P91" s="201">
        <v>31.11</v>
      </c>
      <c r="Q91" s="201">
        <v>8.93</v>
      </c>
      <c r="R91" s="201">
        <v>9.33</v>
      </c>
      <c r="S91" s="201">
        <v>11.75</v>
      </c>
      <c r="T91" s="201">
        <v>1.42</v>
      </c>
      <c r="U91" s="201">
        <v>39.89</v>
      </c>
      <c r="V91" s="201">
        <v>5.47</v>
      </c>
      <c r="W91" s="201">
        <v>13.62</v>
      </c>
      <c r="X91" s="201">
        <v>62.78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75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118.21</v>
      </c>
      <c r="AQ91" s="201">
        <v>38.19</v>
      </c>
      <c r="AR91" s="201">
        <v>0</v>
      </c>
      <c r="AS91" s="201">
        <v>5.79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4.7</v>
      </c>
      <c r="BA91" s="201">
        <v>3.3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335.14</v>
      </c>
      <c r="L92" s="201">
        <v>17.440000000000001</v>
      </c>
      <c r="M92" s="201">
        <v>30.45</v>
      </c>
      <c r="N92" s="201">
        <v>52.86</v>
      </c>
      <c r="O92" s="201">
        <v>73.89</v>
      </c>
      <c r="P92" s="201">
        <v>31.11</v>
      </c>
      <c r="Q92" s="201">
        <v>8.93</v>
      </c>
      <c r="R92" s="201">
        <v>9.33</v>
      </c>
      <c r="S92" s="201">
        <v>11.75</v>
      </c>
      <c r="T92" s="201">
        <v>1.42</v>
      </c>
      <c r="U92" s="201">
        <v>39.89</v>
      </c>
      <c r="V92" s="201">
        <v>5.47</v>
      </c>
      <c r="W92" s="201">
        <v>13.62</v>
      </c>
      <c r="X92" s="201">
        <v>62.78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75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118.21</v>
      </c>
      <c r="AQ92" s="201">
        <v>38.19</v>
      </c>
      <c r="AR92" s="201">
        <v>0</v>
      </c>
      <c r="AS92" s="201">
        <v>5.79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4.7</v>
      </c>
      <c r="BA92" s="201">
        <v>3.3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335.14</v>
      </c>
      <c r="L93" s="201">
        <v>17.440000000000001</v>
      </c>
      <c r="M93" s="201">
        <v>30.45</v>
      </c>
      <c r="N93" s="201">
        <v>52.86</v>
      </c>
      <c r="O93" s="201">
        <v>73.89</v>
      </c>
      <c r="P93" s="201">
        <v>31.11</v>
      </c>
      <c r="Q93" s="201">
        <v>8.93</v>
      </c>
      <c r="R93" s="201">
        <v>9.33</v>
      </c>
      <c r="S93" s="201">
        <v>11.75</v>
      </c>
      <c r="T93" s="201">
        <v>1.42</v>
      </c>
      <c r="U93" s="201">
        <v>39.89</v>
      </c>
      <c r="V93" s="201">
        <v>5.47</v>
      </c>
      <c r="W93" s="201">
        <v>13.62</v>
      </c>
      <c r="X93" s="201">
        <v>62.78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75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118.21</v>
      </c>
      <c r="AQ93" s="201">
        <v>38.19</v>
      </c>
      <c r="AR93" s="201">
        <v>0</v>
      </c>
      <c r="AS93" s="201">
        <v>5.79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4.7</v>
      </c>
      <c r="BA93" s="201">
        <v>3.3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335.14</v>
      </c>
      <c r="L94" s="201">
        <v>17.440000000000001</v>
      </c>
      <c r="M94" s="201">
        <v>30.45</v>
      </c>
      <c r="N94" s="201">
        <v>52.86</v>
      </c>
      <c r="O94" s="201">
        <v>73.89</v>
      </c>
      <c r="P94" s="201">
        <v>31.11</v>
      </c>
      <c r="Q94" s="201">
        <v>8.93</v>
      </c>
      <c r="R94" s="201">
        <v>9.33</v>
      </c>
      <c r="S94" s="201">
        <v>11.75</v>
      </c>
      <c r="T94" s="201">
        <v>1.42</v>
      </c>
      <c r="U94" s="201">
        <v>39.89</v>
      </c>
      <c r="V94" s="201">
        <v>5.47</v>
      </c>
      <c r="W94" s="201">
        <v>13.62</v>
      </c>
      <c r="X94" s="201">
        <v>62.78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75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118.21</v>
      </c>
      <c r="AQ94" s="201">
        <v>38.19</v>
      </c>
      <c r="AR94" s="201">
        <v>0</v>
      </c>
      <c r="AS94" s="201">
        <v>5.79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4.7</v>
      </c>
      <c r="BA94" s="201">
        <v>3.21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335.14</v>
      </c>
      <c r="L95" s="201">
        <v>17.440000000000001</v>
      </c>
      <c r="M95" s="201">
        <v>30.45</v>
      </c>
      <c r="N95" s="201">
        <v>52.86</v>
      </c>
      <c r="O95" s="201">
        <v>73.89</v>
      </c>
      <c r="P95" s="201">
        <v>31.11</v>
      </c>
      <c r="Q95" s="201">
        <v>8.3000000000000007</v>
      </c>
      <c r="R95" s="201">
        <v>9.33</v>
      </c>
      <c r="S95" s="201">
        <v>11.75</v>
      </c>
      <c r="T95" s="201">
        <v>1.42</v>
      </c>
      <c r="U95" s="201">
        <v>39.89</v>
      </c>
      <c r="V95" s="201">
        <v>5.47</v>
      </c>
      <c r="W95" s="201">
        <v>13.62</v>
      </c>
      <c r="X95" s="201">
        <v>62.78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40</v>
      </c>
      <c r="AF95" s="201">
        <v>0</v>
      </c>
      <c r="AG95" s="201">
        <v>0</v>
      </c>
      <c r="AH95" s="201">
        <v>0</v>
      </c>
      <c r="AI95" s="201">
        <v>75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118.21</v>
      </c>
      <c r="AQ95" s="201">
        <v>38.19</v>
      </c>
      <c r="AR95" s="201">
        <v>0</v>
      </c>
      <c r="AS95" s="201">
        <v>5.79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4.7</v>
      </c>
      <c r="BA95" s="201">
        <v>3.21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335.14</v>
      </c>
      <c r="L96" s="201">
        <v>17.440000000000001</v>
      </c>
      <c r="M96" s="201">
        <v>30.45</v>
      </c>
      <c r="N96" s="201">
        <v>52.86</v>
      </c>
      <c r="O96" s="201">
        <v>73.89</v>
      </c>
      <c r="P96" s="201">
        <v>31.11</v>
      </c>
      <c r="Q96" s="201">
        <v>8.3000000000000007</v>
      </c>
      <c r="R96" s="201">
        <v>9.33</v>
      </c>
      <c r="S96" s="201">
        <v>11.75</v>
      </c>
      <c r="T96" s="201">
        <v>1.42</v>
      </c>
      <c r="U96" s="201">
        <v>39.89</v>
      </c>
      <c r="V96" s="201">
        <v>5.47</v>
      </c>
      <c r="W96" s="201">
        <v>13.62</v>
      </c>
      <c r="X96" s="201">
        <v>62.78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40</v>
      </c>
      <c r="AF96" s="201">
        <v>0</v>
      </c>
      <c r="AG96" s="201">
        <v>0</v>
      </c>
      <c r="AH96" s="201">
        <v>0</v>
      </c>
      <c r="AI96" s="201">
        <v>75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118.21</v>
      </c>
      <c r="AQ96" s="201">
        <v>38.19</v>
      </c>
      <c r="AR96" s="201">
        <v>0</v>
      </c>
      <c r="AS96" s="201">
        <v>5.79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4.7</v>
      </c>
      <c r="BA96" s="201">
        <v>3.21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335.14</v>
      </c>
      <c r="L97" s="201">
        <v>17.440000000000001</v>
      </c>
      <c r="M97" s="201">
        <v>30.45</v>
      </c>
      <c r="N97" s="201">
        <v>52.86</v>
      </c>
      <c r="O97" s="201">
        <v>73.89</v>
      </c>
      <c r="P97" s="201">
        <v>31.11</v>
      </c>
      <c r="Q97" s="201">
        <v>8.3000000000000007</v>
      </c>
      <c r="R97" s="201">
        <v>9.33</v>
      </c>
      <c r="S97" s="201">
        <v>11.75</v>
      </c>
      <c r="T97" s="201">
        <v>1.42</v>
      </c>
      <c r="U97" s="201">
        <v>39.89</v>
      </c>
      <c r="V97" s="201">
        <v>5.55</v>
      </c>
      <c r="W97" s="201">
        <v>13.62</v>
      </c>
      <c r="X97" s="201">
        <v>62.78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40</v>
      </c>
      <c r="AF97" s="201">
        <v>0</v>
      </c>
      <c r="AG97" s="201">
        <v>0</v>
      </c>
      <c r="AH97" s="201">
        <v>0</v>
      </c>
      <c r="AI97" s="201">
        <v>75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118.21</v>
      </c>
      <c r="AQ97" s="201">
        <v>38.19</v>
      </c>
      <c r="AR97" s="201">
        <v>0</v>
      </c>
      <c r="AS97" s="201">
        <v>5.79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4.7</v>
      </c>
      <c r="BA97" s="201">
        <v>3.21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335.14</v>
      </c>
      <c r="L98" s="201">
        <v>17.440000000000001</v>
      </c>
      <c r="M98" s="201">
        <v>30.45</v>
      </c>
      <c r="N98" s="201">
        <v>52.86</v>
      </c>
      <c r="O98" s="201">
        <v>73.89</v>
      </c>
      <c r="P98" s="201">
        <v>31.11</v>
      </c>
      <c r="Q98" s="201">
        <v>8.3000000000000007</v>
      </c>
      <c r="R98" s="201">
        <v>9.33</v>
      </c>
      <c r="S98" s="201">
        <v>11.75</v>
      </c>
      <c r="T98" s="201">
        <v>1.42</v>
      </c>
      <c r="U98" s="201">
        <v>39.89</v>
      </c>
      <c r="V98" s="201">
        <v>5.76</v>
      </c>
      <c r="W98" s="201">
        <v>13.62</v>
      </c>
      <c r="X98" s="201">
        <v>62.78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40</v>
      </c>
      <c r="AF98" s="201">
        <v>0</v>
      </c>
      <c r="AG98" s="201">
        <v>0</v>
      </c>
      <c r="AH98" s="201">
        <v>0</v>
      </c>
      <c r="AI98" s="201">
        <v>75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118.21</v>
      </c>
      <c r="AQ98" s="201">
        <v>38.19</v>
      </c>
      <c r="AR98" s="201">
        <v>0</v>
      </c>
      <c r="AS98" s="201">
        <v>5.79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4.7</v>
      </c>
      <c r="BA98" s="201">
        <v>3.21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4.6980899999999934</v>
      </c>
      <c r="L99">
        <f t="shared" si="0"/>
        <v>0.18153750000000007</v>
      </c>
      <c r="M99">
        <f t="shared" si="0"/>
        <v>1.1501799999999984</v>
      </c>
      <c r="N99">
        <f t="shared" si="0"/>
        <v>1.0696800000000011</v>
      </c>
      <c r="O99">
        <f t="shared" si="0"/>
        <v>1.5269500000000016</v>
      </c>
      <c r="P99">
        <f t="shared" si="0"/>
        <v>0.67186250000000003</v>
      </c>
      <c r="Q99">
        <f t="shared" si="0"/>
        <v>0.16873999999999981</v>
      </c>
      <c r="R99">
        <f t="shared" si="0"/>
        <v>0.18043250000000013</v>
      </c>
      <c r="S99">
        <f t="shared" si="0"/>
        <v>0.21078749999999988</v>
      </c>
      <c r="T99">
        <f t="shared" si="0"/>
        <v>2.5939999999999991E-2</v>
      </c>
      <c r="U99">
        <f t="shared" si="0"/>
        <v>0.95735999999999921</v>
      </c>
      <c r="V99">
        <f t="shared" si="0"/>
        <v>0.10294250000000024</v>
      </c>
      <c r="W99">
        <f t="shared" si="0"/>
        <v>0.31524499999999944</v>
      </c>
      <c r="X99">
        <f t="shared" si="0"/>
        <v>0.65128500000000045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4.3610000000000017E-2</v>
      </c>
      <c r="AC99">
        <f t="shared" si="0"/>
        <v>0</v>
      </c>
      <c r="AD99">
        <f t="shared" si="0"/>
        <v>0</v>
      </c>
      <c r="AE99">
        <f t="shared" si="0"/>
        <v>1.029764999999998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1.9669900000000027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2.0398674999999993</v>
      </c>
      <c r="AQ99">
        <f t="shared" ref="AQ99:AT99" si="1">SUM(AQ3:AQ98)/4000</f>
        <v>0.73579250000000007</v>
      </c>
      <c r="AR99">
        <f t="shared" si="1"/>
        <v>0.5058975</v>
      </c>
      <c r="AS99">
        <f t="shared" si="1"/>
        <v>0.12211000000000025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0.11279999999999983</v>
      </c>
      <c r="BA99">
        <f t="shared" si="2"/>
        <v>7.7310000000000031E-2</v>
      </c>
      <c r="BB99">
        <f t="shared" si="2"/>
        <v>5.9862499999999902E-2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86.64</v>
      </c>
      <c r="L3" s="201">
        <v>46.47</v>
      </c>
      <c r="M3" s="201">
        <v>0</v>
      </c>
      <c r="N3" s="201">
        <v>29.07</v>
      </c>
      <c r="O3" s="201">
        <v>48.82</v>
      </c>
      <c r="P3" s="201">
        <v>66.290000000000006</v>
      </c>
      <c r="Q3" s="201">
        <v>5.34</v>
      </c>
      <c r="R3" s="201">
        <v>5.07</v>
      </c>
      <c r="S3" s="201">
        <v>6.47</v>
      </c>
      <c r="T3" s="201">
        <v>0</v>
      </c>
      <c r="U3" s="201">
        <v>187.79</v>
      </c>
      <c r="V3" s="201">
        <v>2.86</v>
      </c>
      <c r="W3" s="201">
        <v>10.84</v>
      </c>
      <c r="X3" s="201">
        <v>12.11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46.09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68.36</v>
      </c>
      <c r="AQ3" s="201">
        <v>22.08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86.64</v>
      </c>
      <c r="L4" s="201">
        <v>46.47</v>
      </c>
      <c r="M4" s="201">
        <v>0</v>
      </c>
      <c r="N4" s="201">
        <v>29.07</v>
      </c>
      <c r="O4" s="201">
        <v>48.82</v>
      </c>
      <c r="P4" s="201">
        <v>66.290000000000006</v>
      </c>
      <c r="Q4" s="201">
        <v>5.34</v>
      </c>
      <c r="R4" s="201">
        <v>5.07</v>
      </c>
      <c r="S4" s="201">
        <v>6.47</v>
      </c>
      <c r="T4" s="201">
        <v>0</v>
      </c>
      <c r="U4" s="201">
        <v>187.79</v>
      </c>
      <c r="V4" s="201">
        <v>2.86</v>
      </c>
      <c r="W4" s="201">
        <v>10.84</v>
      </c>
      <c r="X4" s="201">
        <v>12.11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46.09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68.36</v>
      </c>
      <c r="AQ4" s="201">
        <v>22.08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86.64</v>
      </c>
      <c r="L5" s="201">
        <v>46.47</v>
      </c>
      <c r="M5" s="201">
        <v>0</v>
      </c>
      <c r="N5" s="201">
        <v>29.07</v>
      </c>
      <c r="O5" s="201">
        <v>48.82</v>
      </c>
      <c r="P5" s="201">
        <v>66.290000000000006</v>
      </c>
      <c r="Q5" s="201">
        <v>2.89</v>
      </c>
      <c r="R5" s="201">
        <v>2.89</v>
      </c>
      <c r="S5" s="201">
        <v>3.86</v>
      </c>
      <c r="T5" s="201">
        <v>0</v>
      </c>
      <c r="U5" s="201">
        <v>187.79</v>
      </c>
      <c r="V5" s="201">
        <v>2.86</v>
      </c>
      <c r="W5" s="201">
        <v>10.84</v>
      </c>
      <c r="X5" s="201">
        <v>12.11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47.39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68.36</v>
      </c>
      <c r="AQ5" s="201">
        <v>11.57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86.62</v>
      </c>
      <c r="L6" s="201">
        <v>46.47</v>
      </c>
      <c r="M6" s="201">
        <v>0</v>
      </c>
      <c r="N6" s="201">
        <v>29.07</v>
      </c>
      <c r="O6" s="201">
        <v>48.82</v>
      </c>
      <c r="P6" s="201">
        <v>66.290000000000006</v>
      </c>
      <c r="Q6" s="201">
        <v>2.89</v>
      </c>
      <c r="R6" s="201">
        <v>2.89</v>
      </c>
      <c r="S6" s="201">
        <v>3.86</v>
      </c>
      <c r="T6" s="201">
        <v>0</v>
      </c>
      <c r="U6" s="201">
        <v>187.79</v>
      </c>
      <c r="V6" s="201">
        <v>2.86</v>
      </c>
      <c r="W6" s="201">
        <v>10.84</v>
      </c>
      <c r="X6" s="201">
        <v>12.11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47.39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68.36</v>
      </c>
      <c r="AQ6" s="201">
        <v>11.57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86.61</v>
      </c>
      <c r="L7" s="201">
        <v>30.88</v>
      </c>
      <c r="M7" s="201">
        <v>0</v>
      </c>
      <c r="N7" s="201">
        <v>29.07</v>
      </c>
      <c r="O7" s="201">
        <v>48.82</v>
      </c>
      <c r="P7" s="201">
        <v>66.290000000000006</v>
      </c>
      <c r="Q7" s="201">
        <v>2.89</v>
      </c>
      <c r="R7" s="201">
        <v>2.89</v>
      </c>
      <c r="S7" s="201">
        <v>3.86</v>
      </c>
      <c r="T7" s="201">
        <v>0</v>
      </c>
      <c r="U7" s="201">
        <v>187.79</v>
      </c>
      <c r="V7" s="201">
        <v>2.86</v>
      </c>
      <c r="W7" s="201">
        <v>10.84</v>
      </c>
      <c r="X7" s="201">
        <v>12.11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47.39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68.36</v>
      </c>
      <c r="AQ7" s="201">
        <v>11.57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86.61</v>
      </c>
      <c r="L8" s="201">
        <v>15.14</v>
      </c>
      <c r="M8" s="201">
        <v>0</v>
      </c>
      <c r="N8" s="201">
        <v>29.07</v>
      </c>
      <c r="O8" s="201">
        <v>48.82</v>
      </c>
      <c r="P8" s="201">
        <v>66.290000000000006</v>
      </c>
      <c r="Q8" s="201">
        <v>2.89</v>
      </c>
      <c r="R8" s="201">
        <v>2.89</v>
      </c>
      <c r="S8" s="201">
        <v>3.86</v>
      </c>
      <c r="T8" s="201">
        <v>0</v>
      </c>
      <c r="U8" s="201">
        <v>187.79</v>
      </c>
      <c r="V8" s="201">
        <v>2.86</v>
      </c>
      <c r="W8" s="201">
        <v>10.84</v>
      </c>
      <c r="X8" s="201">
        <v>12.11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47.39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68.36</v>
      </c>
      <c r="AQ8" s="201">
        <v>11.57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86.61</v>
      </c>
      <c r="L9" s="201">
        <v>15</v>
      </c>
      <c r="M9" s="201">
        <v>0</v>
      </c>
      <c r="N9" s="201">
        <v>29.07</v>
      </c>
      <c r="O9" s="201">
        <v>48.82</v>
      </c>
      <c r="P9" s="201">
        <v>66.290000000000006</v>
      </c>
      <c r="Q9" s="201">
        <v>2.89</v>
      </c>
      <c r="R9" s="201">
        <v>2.89</v>
      </c>
      <c r="S9" s="201">
        <v>3.86</v>
      </c>
      <c r="T9" s="201">
        <v>0</v>
      </c>
      <c r="U9" s="201">
        <v>187.79</v>
      </c>
      <c r="V9" s="201">
        <v>2.86</v>
      </c>
      <c r="W9" s="201">
        <v>10.84</v>
      </c>
      <c r="X9" s="201">
        <v>12.11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48.43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68.36</v>
      </c>
      <c r="AQ9" s="201">
        <v>11.57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86.61</v>
      </c>
      <c r="L10" s="201">
        <v>14.87</v>
      </c>
      <c r="M10" s="201">
        <v>0</v>
      </c>
      <c r="N10" s="201">
        <v>29.07</v>
      </c>
      <c r="O10" s="201">
        <v>48.82</v>
      </c>
      <c r="P10" s="201">
        <v>66.290000000000006</v>
      </c>
      <c r="Q10" s="201">
        <v>2.89</v>
      </c>
      <c r="R10" s="201">
        <v>2.89</v>
      </c>
      <c r="S10" s="201">
        <v>3.86</v>
      </c>
      <c r="T10" s="201">
        <v>0</v>
      </c>
      <c r="U10" s="201">
        <v>187.79</v>
      </c>
      <c r="V10" s="201">
        <v>2.86</v>
      </c>
      <c r="W10" s="201">
        <v>10.84</v>
      </c>
      <c r="X10" s="201">
        <v>12.11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48.43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68.36</v>
      </c>
      <c r="AQ10" s="201">
        <v>11.57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86.75</v>
      </c>
      <c r="L11" s="201">
        <v>15.42</v>
      </c>
      <c r="M11" s="201">
        <v>0</v>
      </c>
      <c r="N11" s="201">
        <v>29.07</v>
      </c>
      <c r="O11" s="201">
        <v>48.82</v>
      </c>
      <c r="P11" s="201">
        <v>66.28</v>
      </c>
      <c r="Q11" s="201">
        <v>2.89</v>
      </c>
      <c r="R11" s="201">
        <v>2.98</v>
      </c>
      <c r="S11" s="201">
        <v>3.95</v>
      </c>
      <c r="T11" s="201">
        <v>0</v>
      </c>
      <c r="U11" s="201">
        <v>187.79</v>
      </c>
      <c r="V11" s="201">
        <v>2.86</v>
      </c>
      <c r="W11" s="201">
        <v>10.84</v>
      </c>
      <c r="X11" s="201">
        <v>12.11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48.43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68.36</v>
      </c>
      <c r="AQ11" s="201">
        <v>11.58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86.75</v>
      </c>
      <c r="L12" s="201">
        <v>15.42</v>
      </c>
      <c r="M12" s="201">
        <v>0</v>
      </c>
      <c r="N12" s="201">
        <v>29.07</v>
      </c>
      <c r="O12" s="201">
        <v>48.82</v>
      </c>
      <c r="P12" s="201">
        <v>66.28</v>
      </c>
      <c r="Q12" s="201">
        <v>2.89</v>
      </c>
      <c r="R12" s="201">
        <v>2.89</v>
      </c>
      <c r="S12" s="201">
        <v>3.85</v>
      </c>
      <c r="T12" s="201">
        <v>0</v>
      </c>
      <c r="U12" s="201">
        <v>187.79</v>
      </c>
      <c r="V12" s="201">
        <v>2.86</v>
      </c>
      <c r="W12" s="201">
        <v>10.84</v>
      </c>
      <c r="X12" s="201">
        <v>12.11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48.43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68.36</v>
      </c>
      <c r="AQ12" s="201">
        <v>11.58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86.75</v>
      </c>
      <c r="L13" s="201">
        <v>15.42</v>
      </c>
      <c r="M13" s="201">
        <v>0</v>
      </c>
      <c r="N13" s="201">
        <v>29.07</v>
      </c>
      <c r="O13" s="201">
        <v>48.82</v>
      </c>
      <c r="P13" s="201">
        <v>66.28</v>
      </c>
      <c r="Q13" s="201">
        <v>2.89</v>
      </c>
      <c r="R13" s="201">
        <v>2.89</v>
      </c>
      <c r="S13" s="201">
        <v>3.85</v>
      </c>
      <c r="T13" s="201">
        <v>0</v>
      </c>
      <c r="U13" s="201">
        <v>187.79</v>
      </c>
      <c r="V13" s="201">
        <v>2.86</v>
      </c>
      <c r="W13" s="201">
        <v>10.84</v>
      </c>
      <c r="X13" s="201">
        <v>12.11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48.43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33.74</v>
      </c>
      <c r="AQ13" s="201">
        <v>11.58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86.75</v>
      </c>
      <c r="L14" s="201">
        <v>15.42</v>
      </c>
      <c r="M14" s="201">
        <v>0</v>
      </c>
      <c r="N14" s="201">
        <v>29.07</v>
      </c>
      <c r="O14" s="201">
        <v>48.82</v>
      </c>
      <c r="P14" s="201">
        <v>66.28</v>
      </c>
      <c r="Q14" s="201">
        <v>2.89</v>
      </c>
      <c r="R14" s="201">
        <v>2.89</v>
      </c>
      <c r="S14" s="201">
        <v>3.85</v>
      </c>
      <c r="T14" s="201">
        <v>0</v>
      </c>
      <c r="U14" s="201">
        <v>187.79</v>
      </c>
      <c r="V14" s="201">
        <v>2.86</v>
      </c>
      <c r="W14" s="201">
        <v>10.84</v>
      </c>
      <c r="X14" s="201">
        <v>12.11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48.43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33.74</v>
      </c>
      <c r="AQ14" s="201">
        <v>11.58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86.75</v>
      </c>
      <c r="L15" s="201">
        <v>15.42</v>
      </c>
      <c r="M15" s="201">
        <v>0</v>
      </c>
      <c r="N15" s="201">
        <v>29.07</v>
      </c>
      <c r="O15" s="201">
        <v>48.82</v>
      </c>
      <c r="P15" s="201">
        <v>66.28</v>
      </c>
      <c r="Q15" s="201">
        <v>2.89</v>
      </c>
      <c r="R15" s="201">
        <v>2.89</v>
      </c>
      <c r="S15" s="201">
        <v>3.85</v>
      </c>
      <c r="T15" s="201">
        <v>0</v>
      </c>
      <c r="U15" s="201">
        <v>187.79</v>
      </c>
      <c r="V15" s="201">
        <v>1.93</v>
      </c>
      <c r="W15" s="201">
        <v>10.84</v>
      </c>
      <c r="X15" s="201">
        <v>12.11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48.43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33.74</v>
      </c>
      <c r="AQ15" s="201">
        <v>11.58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87.48</v>
      </c>
      <c r="L16" s="201">
        <v>15.42</v>
      </c>
      <c r="M16" s="201">
        <v>0</v>
      </c>
      <c r="N16" s="201">
        <v>29.07</v>
      </c>
      <c r="O16" s="201">
        <v>48.82</v>
      </c>
      <c r="P16" s="201">
        <v>66.28</v>
      </c>
      <c r="Q16" s="201">
        <v>2.89</v>
      </c>
      <c r="R16" s="201">
        <v>2.89</v>
      </c>
      <c r="S16" s="201">
        <v>3.85</v>
      </c>
      <c r="T16" s="201">
        <v>0</v>
      </c>
      <c r="U16" s="201">
        <v>187.79</v>
      </c>
      <c r="V16" s="201">
        <v>1.93</v>
      </c>
      <c r="W16" s="201">
        <v>10.84</v>
      </c>
      <c r="X16" s="201">
        <v>12.11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48.43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33.74</v>
      </c>
      <c r="AQ16" s="201">
        <v>11.58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87.48</v>
      </c>
      <c r="L17" s="201">
        <v>15.42</v>
      </c>
      <c r="M17" s="201">
        <v>0</v>
      </c>
      <c r="N17" s="201">
        <v>29.07</v>
      </c>
      <c r="O17" s="201">
        <v>48.82</v>
      </c>
      <c r="P17" s="201">
        <v>66.28</v>
      </c>
      <c r="Q17" s="201">
        <v>3.07</v>
      </c>
      <c r="R17" s="201">
        <v>3.47</v>
      </c>
      <c r="S17" s="201">
        <v>4</v>
      </c>
      <c r="T17" s="201">
        <v>0</v>
      </c>
      <c r="U17" s="201">
        <v>187.79</v>
      </c>
      <c r="V17" s="201">
        <v>1.93</v>
      </c>
      <c r="W17" s="201">
        <v>10.84</v>
      </c>
      <c r="X17" s="201">
        <v>12.11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48.43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33.74</v>
      </c>
      <c r="AQ17" s="201">
        <v>14.62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87.48</v>
      </c>
      <c r="L18" s="201">
        <v>15.42</v>
      </c>
      <c r="M18" s="201">
        <v>0</v>
      </c>
      <c r="N18" s="201">
        <v>29.07</v>
      </c>
      <c r="O18" s="201">
        <v>48.82</v>
      </c>
      <c r="P18" s="201">
        <v>66.28</v>
      </c>
      <c r="Q18" s="201">
        <v>3.07</v>
      </c>
      <c r="R18" s="201">
        <v>3.47</v>
      </c>
      <c r="S18" s="201">
        <v>4</v>
      </c>
      <c r="T18" s="201">
        <v>0</v>
      </c>
      <c r="U18" s="201">
        <v>187.79</v>
      </c>
      <c r="V18" s="201">
        <v>1.93</v>
      </c>
      <c r="W18" s="201">
        <v>10.84</v>
      </c>
      <c r="X18" s="201">
        <v>12.11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48.43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33.74</v>
      </c>
      <c r="AQ18" s="201">
        <v>14.62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87.48</v>
      </c>
      <c r="L19" s="201">
        <v>15.42</v>
      </c>
      <c r="M19" s="201">
        <v>0</v>
      </c>
      <c r="N19" s="201">
        <v>29.07</v>
      </c>
      <c r="O19" s="201">
        <v>48.82</v>
      </c>
      <c r="P19" s="201">
        <v>66.28</v>
      </c>
      <c r="Q19" s="201">
        <v>3.07</v>
      </c>
      <c r="R19" s="201">
        <v>3.47</v>
      </c>
      <c r="S19" s="201">
        <v>4</v>
      </c>
      <c r="T19" s="201">
        <v>0</v>
      </c>
      <c r="U19" s="201">
        <v>187.79</v>
      </c>
      <c r="V19" s="201">
        <v>1.93</v>
      </c>
      <c r="W19" s="201">
        <v>10.84</v>
      </c>
      <c r="X19" s="201">
        <v>12.11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48.43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33.74</v>
      </c>
      <c r="AQ19" s="201">
        <v>14.62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87.48</v>
      </c>
      <c r="L20" s="201">
        <v>15.42</v>
      </c>
      <c r="M20" s="201">
        <v>0</v>
      </c>
      <c r="N20" s="201">
        <v>29.07</v>
      </c>
      <c r="O20" s="201">
        <v>48.82</v>
      </c>
      <c r="P20" s="201">
        <v>66.28</v>
      </c>
      <c r="Q20" s="201">
        <v>3.07</v>
      </c>
      <c r="R20" s="201">
        <v>3.47</v>
      </c>
      <c r="S20" s="201">
        <v>4</v>
      </c>
      <c r="T20" s="201">
        <v>0</v>
      </c>
      <c r="U20" s="201">
        <v>187.79</v>
      </c>
      <c r="V20" s="201">
        <v>2</v>
      </c>
      <c r="W20" s="201">
        <v>10.84</v>
      </c>
      <c r="X20" s="201">
        <v>12.11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48.43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33.74</v>
      </c>
      <c r="AQ20" s="201">
        <v>14.62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87.48</v>
      </c>
      <c r="L21" s="201">
        <v>15.42</v>
      </c>
      <c r="M21" s="201">
        <v>0</v>
      </c>
      <c r="N21" s="201">
        <v>29.07</v>
      </c>
      <c r="O21" s="201">
        <v>48.82</v>
      </c>
      <c r="P21" s="201">
        <v>66.28</v>
      </c>
      <c r="Q21" s="201">
        <v>3.07</v>
      </c>
      <c r="R21" s="201">
        <v>3.47</v>
      </c>
      <c r="S21" s="201">
        <v>4</v>
      </c>
      <c r="T21" s="201">
        <v>0</v>
      </c>
      <c r="U21" s="201">
        <v>187.79</v>
      </c>
      <c r="V21" s="201">
        <v>2</v>
      </c>
      <c r="W21" s="201">
        <v>10.84</v>
      </c>
      <c r="X21" s="201">
        <v>12.11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48.43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33.74</v>
      </c>
      <c r="AQ21" s="201">
        <v>14.62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87.48</v>
      </c>
      <c r="L22" s="201">
        <v>15.42</v>
      </c>
      <c r="M22" s="201">
        <v>0</v>
      </c>
      <c r="N22" s="201">
        <v>29.07</v>
      </c>
      <c r="O22" s="201">
        <v>48.82</v>
      </c>
      <c r="P22" s="201">
        <v>66.28</v>
      </c>
      <c r="Q22" s="201">
        <v>3.07</v>
      </c>
      <c r="R22" s="201">
        <v>3.47</v>
      </c>
      <c r="S22" s="201">
        <v>4</v>
      </c>
      <c r="T22" s="201">
        <v>0</v>
      </c>
      <c r="U22" s="201">
        <v>187.79</v>
      </c>
      <c r="V22" s="201">
        <v>2</v>
      </c>
      <c r="W22" s="201">
        <v>10.84</v>
      </c>
      <c r="X22" s="201">
        <v>12.11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48.43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33.74</v>
      </c>
      <c r="AQ22" s="201">
        <v>14.62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87.48</v>
      </c>
      <c r="L23" s="201">
        <v>15.42</v>
      </c>
      <c r="M23" s="201">
        <v>0</v>
      </c>
      <c r="N23" s="201">
        <v>29.07</v>
      </c>
      <c r="O23" s="201">
        <v>48.82</v>
      </c>
      <c r="P23" s="201">
        <v>66.28</v>
      </c>
      <c r="Q23" s="201">
        <v>3.07</v>
      </c>
      <c r="R23" s="201">
        <v>3.47</v>
      </c>
      <c r="S23" s="201">
        <v>4</v>
      </c>
      <c r="T23" s="201">
        <v>0</v>
      </c>
      <c r="U23" s="201">
        <v>187.79</v>
      </c>
      <c r="V23" s="201">
        <v>2</v>
      </c>
      <c r="W23" s="201">
        <v>5.78</v>
      </c>
      <c r="X23" s="201">
        <v>12.11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48.43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33.74</v>
      </c>
      <c r="AQ23" s="201">
        <v>14.62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87.48</v>
      </c>
      <c r="L24" s="201">
        <v>15.42</v>
      </c>
      <c r="M24" s="201">
        <v>0</v>
      </c>
      <c r="N24" s="201">
        <v>29.07</v>
      </c>
      <c r="O24" s="201">
        <v>48.82</v>
      </c>
      <c r="P24" s="201">
        <v>66.290000000000006</v>
      </c>
      <c r="Q24" s="201">
        <v>3.07</v>
      </c>
      <c r="R24" s="201">
        <v>3.47</v>
      </c>
      <c r="S24" s="201">
        <v>4</v>
      </c>
      <c r="T24" s="201">
        <v>0</v>
      </c>
      <c r="U24" s="201">
        <v>187.79</v>
      </c>
      <c r="V24" s="201">
        <v>2</v>
      </c>
      <c r="W24" s="201">
        <v>5.78</v>
      </c>
      <c r="X24" s="201">
        <v>12.11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48.43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33.74</v>
      </c>
      <c r="AQ24" s="201">
        <v>14.62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87.48</v>
      </c>
      <c r="L25" s="201">
        <v>15.42</v>
      </c>
      <c r="M25" s="201">
        <v>0</v>
      </c>
      <c r="N25" s="201">
        <v>29.07</v>
      </c>
      <c r="O25" s="201">
        <v>48.82</v>
      </c>
      <c r="P25" s="201">
        <v>66.290000000000006</v>
      </c>
      <c r="Q25" s="201">
        <v>3.07</v>
      </c>
      <c r="R25" s="201">
        <v>3.47</v>
      </c>
      <c r="S25" s="201">
        <v>4</v>
      </c>
      <c r="T25" s="201">
        <v>0</v>
      </c>
      <c r="U25" s="201">
        <v>187.79</v>
      </c>
      <c r="V25" s="201">
        <v>2</v>
      </c>
      <c r="W25" s="201">
        <v>5.78</v>
      </c>
      <c r="X25" s="201">
        <v>12.11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48.43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33.74</v>
      </c>
      <c r="AQ25" s="201">
        <v>14.62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87.48</v>
      </c>
      <c r="L26" s="201">
        <v>15.42</v>
      </c>
      <c r="M26" s="201">
        <v>0</v>
      </c>
      <c r="N26" s="201">
        <v>29.07</v>
      </c>
      <c r="O26" s="201">
        <v>48.82</v>
      </c>
      <c r="P26" s="201">
        <v>66.290000000000006</v>
      </c>
      <c r="Q26" s="201">
        <v>3.07</v>
      </c>
      <c r="R26" s="201">
        <v>3.47</v>
      </c>
      <c r="S26" s="201">
        <v>4</v>
      </c>
      <c r="T26" s="201">
        <v>0</v>
      </c>
      <c r="U26" s="201">
        <v>187.79</v>
      </c>
      <c r="V26" s="201">
        <v>2</v>
      </c>
      <c r="W26" s="201">
        <v>5.78</v>
      </c>
      <c r="X26" s="201">
        <v>12.11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48.43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33.74</v>
      </c>
      <c r="AQ26" s="201">
        <v>14.62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87.48</v>
      </c>
      <c r="L27" s="201">
        <v>15.42</v>
      </c>
      <c r="M27" s="201">
        <v>0</v>
      </c>
      <c r="N27" s="201">
        <v>29.07</v>
      </c>
      <c r="O27" s="201">
        <v>48.82</v>
      </c>
      <c r="P27" s="201">
        <v>66.290000000000006</v>
      </c>
      <c r="Q27" s="201">
        <v>3.07</v>
      </c>
      <c r="R27" s="201">
        <v>3.47</v>
      </c>
      <c r="S27" s="201">
        <v>4</v>
      </c>
      <c r="T27" s="201">
        <v>0</v>
      </c>
      <c r="U27" s="201">
        <v>187.79</v>
      </c>
      <c r="V27" s="201">
        <v>2</v>
      </c>
      <c r="W27" s="201">
        <v>5.78</v>
      </c>
      <c r="X27" s="201">
        <v>12.11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48.43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33.74</v>
      </c>
      <c r="AQ27" s="201">
        <v>14.62</v>
      </c>
      <c r="AR27" s="201">
        <v>3.34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87.48</v>
      </c>
      <c r="L28" s="201">
        <v>15.42</v>
      </c>
      <c r="M28" s="201">
        <v>0</v>
      </c>
      <c r="N28" s="201">
        <v>29.07</v>
      </c>
      <c r="O28" s="201">
        <v>48.82</v>
      </c>
      <c r="P28" s="201">
        <v>66.290000000000006</v>
      </c>
      <c r="Q28" s="201">
        <v>3.07</v>
      </c>
      <c r="R28" s="201">
        <v>3.47</v>
      </c>
      <c r="S28" s="201">
        <v>4</v>
      </c>
      <c r="T28" s="201">
        <v>0</v>
      </c>
      <c r="U28" s="201">
        <v>187.79</v>
      </c>
      <c r="V28" s="201">
        <v>2</v>
      </c>
      <c r="W28" s="201">
        <v>5.78</v>
      </c>
      <c r="X28" s="201">
        <v>12.11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48.43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33.74</v>
      </c>
      <c r="AQ28" s="201">
        <v>14.62</v>
      </c>
      <c r="AR28" s="201">
        <v>6.11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87.48</v>
      </c>
      <c r="L29" s="201">
        <v>15.42</v>
      </c>
      <c r="M29" s="201">
        <v>0</v>
      </c>
      <c r="N29" s="201">
        <v>29.07</v>
      </c>
      <c r="O29" s="201">
        <v>48.82</v>
      </c>
      <c r="P29" s="201">
        <v>66.290000000000006</v>
      </c>
      <c r="Q29" s="201">
        <v>3.07</v>
      </c>
      <c r="R29" s="201">
        <v>3.47</v>
      </c>
      <c r="S29" s="201">
        <v>4</v>
      </c>
      <c r="T29" s="201">
        <v>0</v>
      </c>
      <c r="U29" s="201">
        <v>187.79</v>
      </c>
      <c r="V29" s="201">
        <v>2</v>
      </c>
      <c r="W29" s="201">
        <v>5.78</v>
      </c>
      <c r="X29" s="201">
        <v>12.11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48.43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33.74</v>
      </c>
      <c r="AQ29" s="201">
        <v>14.62</v>
      </c>
      <c r="AR29" s="201">
        <v>9.1300000000000008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87.48</v>
      </c>
      <c r="L30" s="201">
        <v>15.42</v>
      </c>
      <c r="M30" s="201">
        <v>0</v>
      </c>
      <c r="N30" s="201">
        <v>29.07</v>
      </c>
      <c r="O30" s="201">
        <v>48.82</v>
      </c>
      <c r="P30" s="201">
        <v>66.290000000000006</v>
      </c>
      <c r="Q30" s="201">
        <v>3.07</v>
      </c>
      <c r="R30" s="201">
        <v>3.47</v>
      </c>
      <c r="S30" s="201">
        <v>4</v>
      </c>
      <c r="T30" s="201">
        <v>0</v>
      </c>
      <c r="U30" s="201">
        <v>187.79</v>
      </c>
      <c r="V30" s="201">
        <v>2</v>
      </c>
      <c r="W30" s="201">
        <v>5.78</v>
      </c>
      <c r="X30" s="201">
        <v>12.11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48.43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33.74</v>
      </c>
      <c r="AQ30" s="201">
        <v>14.62</v>
      </c>
      <c r="AR30" s="201">
        <v>14.35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87.48</v>
      </c>
      <c r="L31" s="201">
        <v>15.42</v>
      </c>
      <c r="M31" s="201">
        <v>0</v>
      </c>
      <c r="N31" s="201">
        <v>29.07</v>
      </c>
      <c r="O31" s="201">
        <v>48.82</v>
      </c>
      <c r="P31" s="201">
        <v>66.290000000000006</v>
      </c>
      <c r="Q31" s="201">
        <v>3.07</v>
      </c>
      <c r="R31" s="201">
        <v>3.47</v>
      </c>
      <c r="S31" s="201">
        <v>4</v>
      </c>
      <c r="T31" s="201">
        <v>0</v>
      </c>
      <c r="U31" s="201">
        <v>187.79</v>
      </c>
      <c r="V31" s="201">
        <v>2</v>
      </c>
      <c r="W31" s="201">
        <v>6.37</v>
      </c>
      <c r="X31" s="201">
        <v>12.56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48.43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33.74</v>
      </c>
      <c r="AQ31" s="201">
        <v>14.62</v>
      </c>
      <c r="AR31" s="201">
        <v>21.16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87.48</v>
      </c>
      <c r="L32" s="201">
        <v>15.42</v>
      </c>
      <c r="M32" s="201">
        <v>0</v>
      </c>
      <c r="N32" s="201">
        <v>29.07</v>
      </c>
      <c r="O32" s="201">
        <v>48.82</v>
      </c>
      <c r="P32" s="201">
        <v>66.290000000000006</v>
      </c>
      <c r="Q32" s="201">
        <v>3.07</v>
      </c>
      <c r="R32" s="201">
        <v>3.47</v>
      </c>
      <c r="S32" s="201">
        <v>4</v>
      </c>
      <c r="T32" s="201">
        <v>0</v>
      </c>
      <c r="U32" s="201">
        <v>187.79</v>
      </c>
      <c r="V32" s="201">
        <v>2</v>
      </c>
      <c r="W32" s="201">
        <v>6.37</v>
      </c>
      <c r="X32" s="201">
        <v>12.3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48.43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33.74</v>
      </c>
      <c r="AQ32" s="201">
        <v>14.62</v>
      </c>
      <c r="AR32" s="201">
        <v>24.76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87.48</v>
      </c>
      <c r="L33" s="201">
        <v>15.42</v>
      </c>
      <c r="M33" s="201">
        <v>0</v>
      </c>
      <c r="N33" s="201">
        <v>29.07</v>
      </c>
      <c r="O33" s="201">
        <v>48.82</v>
      </c>
      <c r="P33" s="201">
        <v>66.290000000000006</v>
      </c>
      <c r="Q33" s="201">
        <v>3.07</v>
      </c>
      <c r="R33" s="201">
        <v>3.47</v>
      </c>
      <c r="S33" s="201">
        <v>4</v>
      </c>
      <c r="T33" s="201">
        <v>0</v>
      </c>
      <c r="U33" s="201">
        <v>187.79</v>
      </c>
      <c r="V33" s="201">
        <v>2</v>
      </c>
      <c r="W33" s="201">
        <v>6.37</v>
      </c>
      <c r="X33" s="201">
        <v>12.3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48.43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33.74</v>
      </c>
      <c r="AQ33" s="201">
        <v>14.62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87.48</v>
      </c>
      <c r="L34" s="201">
        <v>15.42</v>
      </c>
      <c r="M34" s="201">
        <v>0</v>
      </c>
      <c r="N34" s="201">
        <v>29.07</v>
      </c>
      <c r="O34" s="201">
        <v>48.82</v>
      </c>
      <c r="P34" s="201">
        <v>66.290000000000006</v>
      </c>
      <c r="Q34" s="201">
        <v>3.07</v>
      </c>
      <c r="R34" s="201">
        <v>3.47</v>
      </c>
      <c r="S34" s="201">
        <v>4</v>
      </c>
      <c r="T34" s="201">
        <v>0</v>
      </c>
      <c r="U34" s="201">
        <v>187.79</v>
      </c>
      <c r="V34" s="201">
        <v>2</v>
      </c>
      <c r="W34" s="201">
        <v>6.37</v>
      </c>
      <c r="X34" s="201">
        <v>12.3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48.43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33.74</v>
      </c>
      <c r="AQ34" s="201">
        <v>14.62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87.48</v>
      </c>
      <c r="L35" s="201">
        <v>15.42</v>
      </c>
      <c r="M35" s="201">
        <v>0</v>
      </c>
      <c r="N35" s="201">
        <v>29.07</v>
      </c>
      <c r="O35" s="201">
        <v>48.82</v>
      </c>
      <c r="P35" s="201">
        <v>66.290000000000006</v>
      </c>
      <c r="Q35" s="201">
        <v>3.07</v>
      </c>
      <c r="R35" s="201">
        <v>3.47</v>
      </c>
      <c r="S35" s="201">
        <v>4</v>
      </c>
      <c r="T35" s="201">
        <v>0</v>
      </c>
      <c r="U35" s="201">
        <v>187.79</v>
      </c>
      <c r="V35" s="201">
        <v>2</v>
      </c>
      <c r="W35" s="201">
        <v>6.37</v>
      </c>
      <c r="X35" s="201">
        <v>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48.43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33.74</v>
      </c>
      <c r="AQ35" s="201">
        <v>14.62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87.48</v>
      </c>
      <c r="L36" s="201">
        <v>15.42</v>
      </c>
      <c r="M36" s="201">
        <v>0</v>
      </c>
      <c r="N36" s="201">
        <v>29.07</v>
      </c>
      <c r="O36" s="201">
        <v>48.82</v>
      </c>
      <c r="P36" s="201">
        <v>66.290000000000006</v>
      </c>
      <c r="Q36" s="201">
        <v>3.07</v>
      </c>
      <c r="R36" s="201">
        <v>3.47</v>
      </c>
      <c r="S36" s="201">
        <v>4</v>
      </c>
      <c r="T36" s="201">
        <v>0</v>
      </c>
      <c r="U36" s="201">
        <v>187.79</v>
      </c>
      <c r="V36" s="201">
        <v>2</v>
      </c>
      <c r="W36" s="201">
        <v>6.37</v>
      </c>
      <c r="X36" s="201">
        <v>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48.43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33.74</v>
      </c>
      <c r="AQ36" s="201">
        <v>14.62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87.48</v>
      </c>
      <c r="L37" s="201">
        <v>15.42</v>
      </c>
      <c r="M37" s="201">
        <v>0</v>
      </c>
      <c r="N37" s="201">
        <v>29.07</v>
      </c>
      <c r="O37" s="201">
        <v>48.82</v>
      </c>
      <c r="P37" s="201">
        <v>66.28</v>
      </c>
      <c r="Q37" s="201">
        <v>3.07</v>
      </c>
      <c r="R37" s="201">
        <v>3.47</v>
      </c>
      <c r="S37" s="201">
        <v>4</v>
      </c>
      <c r="T37" s="201">
        <v>0</v>
      </c>
      <c r="U37" s="201">
        <v>187.79</v>
      </c>
      <c r="V37" s="201">
        <v>2</v>
      </c>
      <c r="W37" s="201">
        <v>6.37</v>
      </c>
      <c r="X37" s="201">
        <v>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48.43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33.74</v>
      </c>
      <c r="AQ37" s="201">
        <v>14.62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87.48</v>
      </c>
      <c r="L38" s="201">
        <v>15.42</v>
      </c>
      <c r="M38" s="201">
        <v>0</v>
      </c>
      <c r="N38" s="201">
        <v>29.07</v>
      </c>
      <c r="O38" s="201">
        <v>48.82</v>
      </c>
      <c r="P38" s="201">
        <v>66.28</v>
      </c>
      <c r="Q38" s="201">
        <v>3.07</v>
      </c>
      <c r="R38" s="201">
        <v>3.47</v>
      </c>
      <c r="S38" s="201">
        <v>4</v>
      </c>
      <c r="T38" s="201">
        <v>0</v>
      </c>
      <c r="U38" s="201">
        <v>187.79</v>
      </c>
      <c r="V38" s="201">
        <v>2</v>
      </c>
      <c r="W38" s="201">
        <v>6.37</v>
      </c>
      <c r="X38" s="201">
        <v>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48.43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33.74</v>
      </c>
      <c r="AQ38" s="201">
        <v>14.62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87.48</v>
      </c>
      <c r="L39" s="201">
        <v>15.42</v>
      </c>
      <c r="M39" s="201">
        <v>0</v>
      </c>
      <c r="N39" s="201">
        <v>29.07</v>
      </c>
      <c r="O39" s="201">
        <v>48.82</v>
      </c>
      <c r="P39" s="201">
        <v>66.28</v>
      </c>
      <c r="Q39" s="201">
        <v>3.07</v>
      </c>
      <c r="R39" s="201">
        <v>3.47</v>
      </c>
      <c r="S39" s="201">
        <v>4</v>
      </c>
      <c r="T39" s="201">
        <v>0</v>
      </c>
      <c r="U39" s="201">
        <v>187.79</v>
      </c>
      <c r="V39" s="201">
        <v>2</v>
      </c>
      <c r="W39" s="201">
        <v>6.37</v>
      </c>
      <c r="X39" s="201">
        <v>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48.43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33.74</v>
      </c>
      <c r="AQ39" s="201">
        <v>14.62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87.48</v>
      </c>
      <c r="L40" s="201">
        <v>15.42</v>
      </c>
      <c r="M40" s="201">
        <v>0</v>
      </c>
      <c r="N40" s="201">
        <v>29.07</v>
      </c>
      <c r="O40" s="201">
        <v>48.82</v>
      </c>
      <c r="P40" s="201">
        <v>66.28</v>
      </c>
      <c r="Q40" s="201">
        <v>3.07</v>
      </c>
      <c r="R40" s="201">
        <v>3.47</v>
      </c>
      <c r="S40" s="201">
        <v>4</v>
      </c>
      <c r="T40" s="201">
        <v>0</v>
      </c>
      <c r="U40" s="201">
        <v>187.79</v>
      </c>
      <c r="V40" s="201">
        <v>2</v>
      </c>
      <c r="W40" s="201">
        <v>6.37</v>
      </c>
      <c r="X40" s="201">
        <v>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48.43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33.74</v>
      </c>
      <c r="AQ40" s="201">
        <v>14.62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87.48</v>
      </c>
      <c r="L41" s="201">
        <v>15.42</v>
      </c>
      <c r="M41" s="201">
        <v>0</v>
      </c>
      <c r="N41" s="201">
        <v>29.07</v>
      </c>
      <c r="O41" s="201">
        <v>48.82</v>
      </c>
      <c r="P41" s="201">
        <v>66.28</v>
      </c>
      <c r="Q41" s="201">
        <v>3.07</v>
      </c>
      <c r="R41" s="201">
        <v>3.47</v>
      </c>
      <c r="S41" s="201">
        <v>4</v>
      </c>
      <c r="T41" s="201">
        <v>0</v>
      </c>
      <c r="U41" s="201">
        <v>187.79</v>
      </c>
      <c r="V41" s="201">
        <v>2</v>
      </c>
      <c r="W41" s="201">
        <v>6.37</v>
      </c>
      <c r="X41" s="201">
        <v>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48.43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33.74</v>
      </c>
      <c r="AQ41" s="201">
        <v>14.62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87.48</v>
      </c>
      <c r="L42" s="201">
        <v>15.42</v>
      </c>
      <c r="M42" s="201">
        <v>0</v>
      </c>
      <c r="N42" s="201">
        <v>29.07</v>
      </c>
      <c r="O42" s="201">
        <v>48.82</v>
      </c>
      <c r="P42" s="201">
        <v>66.28</v>
      </c>
      <c r="Q42" s="201">
        <v>3.07</v>
      </c>
      <c r="R42" s="201">
        <v>3.47</v>
      </c>
      <c r="S42" s="201">
        <v>4</v>
      </c>
      <c r="T42" s="201">
        <v>0</v>
      </c>
      <c r="U42" s="201">
        <v>187.79</v>
      </c>
      <c r="V42" s="201">
        <v>2</v>
      </c>
      <c r="W42" s="201">
        <v>6.37</v>
      </c>
      <c r="X42" s="201">
        <v>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48.43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33.74</v>
      </c>
      <c r="AQ42" s="201">
        <v>14.62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87.48</v>
      </c>
      <c r="L43" s="201">
        <v>23</v>
      </c>
      <c r="M43" s="201">
        <v>0</v>
      </c>
      <c r="N43" s="201">
        <v>16.39</v>
      </c>
      <c r="O43" s="201">
        <v>26.99</v>
      </c>
      <c r="P43" s="201">
        <v>66.28</v>
      </c>
      <c r="Q43" s="201">
        <v>3.07</v>
      </c>
      <c r="R43" s="201">
        <v>3.47</v>
      </c>
      <c r="S43" s="201">
        <v>4</v>
      </c>
      <c r="T43" s="201">
        <v>0</v>
      </c>
      <c r="U43" s="201">
        <v>187.79</v>
      </c>
      <c r="V43" s="201">
        <v>2</v>
      </c>
      <c r="W43" s="201">
        <v>6.37</v>
      </c>
      <c r="X43" s="201">
        <v>12.53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48.43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33.74</v>
      </c>
      <c r="AQ43" s="201">
        <v>14.62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87.48</v>
      </c>
      <c r="L44" s="201">
        <v>23</v>
      </c>
      <c r="M44" s="201">
        <v>0</v>
      </c>
      <c r="N44" s="201">
        <v>16.39</v>
      </c>
      <c r="O44" s="201">
        <v>26.99</v>
      </c>
      <c r="P44" s="201">
        <v>66.28</v>
      </c>
      <c r="Q44" s="201">
        <v>3.07</v>
      </c>
      <c r="R44" s="201">
        <v>3.47</v>
      </c>
      <c r="S44" s="201">
        <v>4</v>
      </c>
      <c r="T44" s="201">
        <v>0</v>
      </c>
      <c r="U44" s="201">
        <v>187.79</v>
      </c>
      <c r="V44" s="201">
        <v>2</v>
      </c>
      <c r="W44" s="201">
        <v>6.37</v>
      </c>
      <c r="X44" s="201">
        <v>12.53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48.43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33.74</v>
      </c>
      <c r="AQ44" s="201">
        <v>14.62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87.48</v>
      </c>
      <c r="L45" s="201">
        <v>23</v>
      </c>
      <c r="M45" s="201">
        <v>0</v>
      </c>
      <c r="N45" s="201">
        <v>16.39</v>
      </c>
      <c r="O45" s="201">
        <v>27.76</v>
      </c>
      <c r="P45" s="201">
        <v>36.630000000000003</v>
      </c>
      <c r="Q45" s="201">
        <v>3.07</v>
      </c>
      <c r="R45" s="201">
        <v>3.47</v>
      </c>
      <c r="S45" s="201">
        <v>4</v>
      </c>
      <c r="T45" s="201">
        <v>0</v>
      </c>
      <c r="U45" s="201">
        <v>187.79</v>
      </c>
      <c r="V45" s="201">
        <v>2</v>
      </c>
      <c r="W45" s="201">
        <v>6.37</v>
      </c>
      <c r="X45" s="201">
        <v>12.53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48.43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33.74</v>
      </c>
      <c r="AQ45" s="201">
        <v>14.62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87.48</v>
      </c>
      <c r="L46" s="201">
        <v>23</v>
      </c>
      <c r="M46" s="201">
        <v>0</v>
      </c>
      <c r="N46" s="201">
        <v>16.39</v>
      </c>
      <c r="O46" s="201">
        <v>27.76</v>
      </c>
      <c r="P46" s="201">
        <v>36.630000000000003</v>
      </c>
      <c r="Q46" s="201">
        <v>3.07</v>
      </c>
      <c r="R46" s="201">
        <v>3.47</v>
      </c>
      <c r="S46" s="201">
        <v>4</v>
      </c>
      <c r="T46" s="201">
        <v>0</v>
      </c>
      <c r="U46" s="201">
        <v>187.79</v>
      </c>
      <c r="V46" s="201">
        <v>2</v>
      </c>
      <c r="W46" s="201">
        <v>6.37</v>
      </c>
      <c r="X46" s="201">
        <v>12.53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48.43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33.74</v>
      </c>
      <c r="AQ46" s="201">
        <v>14.62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87.48</v>
      </c>
      <c r="L47" s="201">
        <v>23</v>
      </c>
      <c r="M47" s="201">
        <v>0</v>
      </c>
      <c r="N47" s="201">
        <v>16.39</v>
      </c>
      <c r="O47" s="201">
        <v>27.76</v>
      </c>
      <c r="P47" s="201">
        <v>66.28</v>
      </c>
      <c r="Q47" s="201">
        <v>3.07</v>
      </c>
      <c r="R47" s="201">
        <v>3.47</v>
      </c>
      <c r="S47" s="201">
        <v>4</v>
      </c>
      <c r="T47" s="201">
        <v>0</v>
      </c>
      <c r="U47" s="201">
        <v>187.79</v>
      </c>
      <c r="V47" s="201">
        <v>2</v>
      </c>
      <c r="W47" s="201">
        <v>6.37</v>
      </c>
      <c r="X47" s="201">
        <v>12.53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48.43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33.74</v>
      </c>
      <c r="AQ47" s="201">
        <v>14.62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87.48</v>
      </c>
      <c r="L48" s="201">
        <v>23</v>
      </c>
      <c r="M48" s="201">
        <v>0</v>
      </c>
      <c r="N48" s="201">
        <v>16.39</v>
      </c>
      <c r="O48" s="201">
        <v>27.76</v>
      </c>
      <c r="P48" s="201">
        <v>66.28</v>
      </c>
      <c r="Q48" s="201">
        <v>3.07</v>
      </c>
      <c r="R48" s="201">
        <v>3.47</v>
      </c>
      <c r="S48" s="201">
        <v>4</v>
      </c>
      <c r="T48" s="201">
        <v>0</v>
      </c>
      <c r="U48" s="201">
        <v>187.79</v>
      </c>
      <c r="V48" s="201">
        <v>2</v>
      </c>
      <c r="W48" s="201">
        <v>6.37</v>
      </c>
      <c r="X48" s="201">
        <v>12.53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48.43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33.74</v>
      </c>
      <c r="AQ48" s="201">
        <v>14.62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87.48</v>
      </c>
      <c r="L49" s="201">
        <v>23</v>
      </c>
      <c r="M49" s="201">
        <v>0</v>
      </c>
      <c r="N49" s="201">
        <v>16.39</v>
      </c>
      <c r="O49" s="201">
        <v>27.76</v>
      </c>
      <c r="P49" s="201">
        <v>66.28</v>
      </c>
      <c r="Q49" s="201">
        <v>3.07</v>
      </c>
      <c r="R49" s="201">
        <v>3.47</v>
      </c>
      <c r="S49" s="201">
        <v>4</v>
      </c>
      <c r="T49" s="201">
        <v>0</v>
      </c>
      <c r="U49" s="201">
        <v>187.79</v>
      </c>
      <c r="V49" s="201">
        <v>2</v>
      </c>
      <c r="W49" s="201">
        <v>6.37</v>
      </c>
      <c r="X49" s="201">
        <v>12.53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48.43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33.74</v>
      </c>
      <c r="AQ49" s="201">
        <v>14.62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87.48</v>
      </c>
      <c r="L50" s="201">
        <v>23</v>
      </c>
      <c r="M50" s="201">
        <v>0</v>
      </c>
      <c r="N50" s="201">
        <v>16.39</v>
      </c>
      <c r="O50" s="201">
        <v>27.76</v>
      </c>
      <c r="P50" s="201">
        <v>66.28</v>
      </c>
      <c r="Q50" s="201">
        <v>3.07</v>
      </c>
      <c r="R50" s="201">
        <v>3.47</v>
      </c>
      <c r="S50" s="201">
        <v>4</v>
      </c>
      <c r="T50" s="201">
        <v>0</v>
      </c>
      <c r="U50" s="201">
        <v>187.79</v>
      </c>
      <c r="V50" s="201">
        <v>2</v>
      </c>
      <c r="W50" s="201">
        <v>6.37</v>
      </c>
      <c r="X50" s="201">
        <v>12.53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48.43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33.74</v>
      </c>
      <c r="AQ50" s="201">
        <v>14.62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87.41</v>
      </c>
      <c r="L51" s="201">
        <v>23</v>
      </c>
      <c r="M51" s="201">
        <v>0</v>
      </c>
      <c r="N51" s="201">
        <v>15.8</v>
      </c>
      <c r="O51" s="201">
        <v>26.76</v>
      </c>
      <c r="P51" s="201">
        <v>35.31</v>
      </c>
      <c r="Q51" s="201">
        <v>3</v>
      </c>
      <c r="R51" s="201">
        <v>3</v>
      </c>
      <c r="S51" s="201">
        <v>3.88</v>
      </c>
      <c r="T51" s="201">
        <v>0</v>
      </c>
      <c r="U51" s="201">
        <v>187.79</v>
      </c>
      <c r="V51" s="201">
        <v>2</v>
      </c>
      <c r="W51" s="201">
        <v>6.25</v>
      </c>
      <c r="X51" s="201">
        <v>12.08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48.43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33.74</v>
      </c>
      <c r="AQ51" s="201">
        <v>14.62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87.41</v>
      </c>
      <c r="L52" s="201">
        <v>23</v>
      </c>
      <c r="M52" s="201">
        <v>0</v>
      </c>
      <c r="N52" s="201">
        <v>15.8</v>
      </c>
      <c r="O52" s="201">
        <v>26.76</v>
      </c>
      <c r="P52" s="201">
        <v>35.31</v>
      </c>
      <c r="Q52" s="201">
        <v>3</v>
      </c>
      <c r="R52" s="201">
        <v>3</v>
      </c>
      <c r="S52" s="201">
        <v>3.88</v>
      </c>
      <c r="T52" s="201">
        <v>0</v>
      </c>
      <c r="U52" s="201">
        <v>187.79</v>
      </c>
      <c r="V52" s="201">
        <v>2</v>
      </c>
      <c r="W52" s="201">
        <v>6.25</v>
      </c>
      <c r="X52" s="201">
        <v>12.08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48.43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33.74</v>
      </c>
      <c r="AQ52" s="201">
        <v>14.62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87.41</v>
      </c>
      <c r="L53" s="201">
        <v>23</v>
      </c>
      <c r="M53" s="201">
        <v>0</v>
      </c>
      <c r="N53" s="201">
        <v>15.8</v>
      </c>
      <c r="O53" s="201">
        <v>27.55</v>
      </c>
      <c r="P53" s="201">
        <v>35.31</v>
      </c>
      <c r="Q53" s="201">
        <v>3</v>
      </c>
      <c r="R53" s="201">
        <v>3</v>
      </c>
      <c r="S53" s="201">
        <v>3.88</v>
      </c>
      <c r="T53" s="201">
        <v>0</v>
      </c>
      <c r="U53" s="201">
        <v>187.79</v>
      </c>
      <c r="V53" s="201">
        <v>2</v>
      </c>
      <c r="W53" s="201">
        <v>6.25</v>
      </c>
      <c r="X53" s="201">
        <v>12.08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48.43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33.74</v>
      </c>
      <c r="AQ53" s="201">
        <v>14.62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87.41</v>
      </c>
      <c r="L54" s="201">
        <v>23</v>
      </c>
      <c r="M54" s="201">
        <v>0</v>
      </c>
      <c r="N54" s="201">
        <v>15.8</v>
      </c>
      <c r="O54" s="201">
        <v>27.55</v>
      </c>
      <c r="P54" s="201">
        <v>35.31</v>
      </c>
      <c r="Q54" s="201">
        <v>3</v>
      </c>
      <c r="R54" s="201">
        <v>3</v>
      </c>
      <c r="S54" s="201">
        <v>3.88</v>
      </c>
      <c r="T54" s="201">
        <v>0</v>
      </c>
      <c r="U54" s="201">
        <v>187.79</v>
      </c>
      <c r="V54" s="201">
        <v>2</v>
      </c>
      <c r="W54" s="201">
        <v>6.25</v>
      </c>
      <c r="X54" s="201">
        <v>12.08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48.43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33.74</v>
      </c>
      <c r="AQ54" s="201">
        <v>14.62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87.41</v>
      </c>
      <c r="L55" s="201">
        <v>23</v>
      </c>
      <c r="M55" s="201">
        <v>0</v>
      </c>
      <c r="N55" s="201">
        <v>15.8</v>
      </c>
      <c r="O55" s="201">
        <v>27.55</v>
      </c>
      <c r="P55" s="201">
        <v>35.31</v>
      </c>
      <c r="Q55" s="201">
        <v>3</v>
      </c>
      <c r="R55" s="201">
        <v>3</v>
      </c>
      <c r="S55" s="201">
        <v>3.88</v>
      </c>
      <c r="T55" s="201">
        <v>0</v>
      </c>
      <c r="U55" s="201">
        <v>187.79</v>
      </c>
      <c r="V55" s="201">
        <v>2</v>
      </c>
      <c r="W55" s="201">
        <v>6.25</v>
      </c>
      <c r="X55" s="201">
        <v>12.53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48.43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33.74</v>
      </c>
      <c r="AQ55" s="201">
        <v>14.62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87.41</v>
      </c>
      <c r="L56" s="201">
        <v>23</v>
      </c>
      <c r="M56" s="201">
        <v>0</v>
      </c>
      <c r="N56" s="201">
        <v>15.8</v>
      </c>
      <c r="O56" s="201">
        <v>27.55</v>
      </c>
      <c r="P56" s="201">
        <v>35.31</v>
      </c>
      <c r="Q56" s="201">
        <v>3</v>
      </c>
      <c r="R56" s="201">
        <v>3</v>
      </c>
      <c r="S56" s="201">
        <v>3.88</v>
      </c>
      <c r="T56" s="201">
        <v>0</v>
      </c>
      <c r="U56" s="201">
        <v>187.79</v>
      </c>
      <c r="V56" s="201">
        <v>2</v>
      </c>
      <c r="W56" s="201">
        <v>6.25</v>
      </c>
      <c r="X56" s="201">
        <v>12.53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48.43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33.74</v>
      </c>
      <c r="AQ56" s="201">
        <v>14.62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87.41</v>
      </c>
      <c r="L57" s="201">
        <v>23</v>
      </c>
      <c r="M57" s="201">
        <v>0</v>
      </c>
      <c r="N57" s="201">
        <v>15.8</v>
      </c>
      <c r="O57" s="201">
        <v>27.55</v>
      </c>
      <c r="P57" s="201">
        <v>35.31</v>
      </c>
      <c r="Q57" s="201">
        <v>3</v>
      </c>
      <c r="R57" s="201">
        <v>3</v>
      </c>
      <c r="S57" s="201">
        <v>3.88</v>
      </c>
      <c r="T57" s="201">
        <v>0</v>
      </c>
      <c r="U57" s="201">
        <v>187.79</v>
      </c>
      <c r="V57" s="201">
        <v>2</v>
      </c>
      <c r="W57" s="201">
        <v>6.25</v>
      </c>
      <c r="X57" s="201">
        <v>12.53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48.43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33.74</v>
      </c>
      <c r="AQ57" s="201">
        <v>14.62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87.41</v>
      </c>
      <c r="L58" s="201">
        <v>23</v>
      </c>
      <c r="M58" s="201">
        <v>0</v>
      </c>
      <c r="N58" s="201">
        <v>15.8</v>
      </c>
      <c r="O58" s="201">
        <v>27.55</v>
      </c>
      <c r="P58" s="201">
        <v>35.31</v>
      </c>
      <c r="Q58" s="201">
        <v>3</v>
      </c>
      <c r="R58" s="201">
        <v>3</v>
      </c>
      <c r="S58" s="201">
        <v>3.88</v>
      </c>
      <c r="T58" s="201">
        <v>0</v>
      </c>
      <c r="U58" s="201">
        <v>187.79</v>
      </c>
      <c r="V58" s="201">
        <v>2</v>
      </c>
      <c r="W58" s="201">
        <v>6.25</v>
      </c>
      <c r="X58" s="201">
        <v>12.53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48.43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33.74</v>
      </c>
      <c r="AQ58" s="201">
        <v>14.62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87.41</v>
      </c>
      <c r="L59" s="201">
        <v>23</v>
      </c>
      <c r="M59" s="201">
        <v>0</v>
      </c>
      <c r="N59" s="201">
        <v>15.8</v>
      </c>
      <c r="O59" s="201">
        <v>27.55</v>
      </c>
      <c r="P59" s="201">
        <v>35.31</v>
      </c>
      <c r="Q59" s="201">
        <v>3</v>
      </c>
      <c r="R59" s="201">
        <v>3</v>
      </c>
      <c r="S59" s="201">
        <v>3.88</v>
      </c>
      <c r="T59" s="201">
        <v>0</v>
      </c>
      <c r="U59" s="201">
        <v>187.79</v>
      </c>
      <c r="V59" s="201">
        <v>2</v>
      </c>
      <c r="W59" s="201">
        <v>6.25</v>
      </c>
      <c r="X59" s="201">
        <v>12.53</v>
      </c>
      <c r="Y59" s="201">
        <v>0</v>
      </c>
      <c r="Z59">
        <v>0</v>
      </c>
      <c r="AA59" s="201">
        <v>0</v>
      </c>
      <c r="AB59" s="201">
        <v>4.7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48.43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33.74</v>
      </c>
      <c r="AQ59" s="201">
        <v>14.62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87.41</v>
      </c>
      <c r="L60" s="201">
        <v>23</v>
      </c>
      <c r="M60" s="201">
        <v>0</v>
      </c>
      <c r="N60" s="201">
        <v>15.8</v>
      </c>
      <c r="O60" s="201">
        <v>27.55</v>
      </c>
      <c r="P60" s="201">
        <v>35.31</v>
      </c>
      <c r="Q60" s="201">
        <v>3</v>
      </c>
      <c r="R60" s="201">
        <v>3</v>
      </c>
      <c r="S60" s="201">
        <v>3.88</v>
      </c>
      <c r="T60" s="201">
        <v>0</v>
      </c>
      <c r="U60" s="201">
        <v>187.79</v>
      </c>
      <c r="V60" s="201">
        <v>2</v>
      </c>
      <c r="W60" s="201">
        <v>6.25</v>
      </c>
      <c r="X60" s="201">
        <v>12.53</v>
      </c>
      <c r="Y60" s="201">
        <v>0</v>
      </c>
      <c r="Z60">
        <v>0</v>
      </c>
      <c r="AA60" s="201">
        <v>0</v>
      </c>
      <c r="AB60" s="201">
        <v>4.7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48.43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33.74</v>
      </c>
      <c r="AQ60" s="201">
        <v>14.62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87.41</v>
      </c>
      <c r="L61" s="201">
        <v>23</v>
      </c>
      <c r="M61" s="201">
        <v>0</v>
      </c>
      <c r="N61" s="201">
        <v>15.8</v>
      </c>
      <c r="O61" s="201">
        <v>26.76</v>
      </c>
      <c r="P61" s="201">
        <v>35.31</v>
      </c>
      <c r="Q61" s="201">
        <v>3</v>
      </c>
      <c r="R61" s="201">
        <v>3</v>
      </c>
      <c r="S61" s="201">
        <v>3.88</v>
      </c>
      <c r="T61" s="201">
        <v>0</v>
      </c>
      <c r="U61" s="201">
        <v>187.79</v>
      </c>
      <c r="V61" s="201">
        <v>2</v>
      </c>
      <c r="W61" s="201">
        <v>6.25</v>
      </c>
      <c r="X61" s="201">
        <v>12.53</v>
      </c>
      <c r="Y61" s="201">
        <v>0</v>
      </c>
      <c r="Z61">
        <v>0</v>
      </c>
      <c r="AA61" s="201">
        <v>0</v>
      </c>
      <c r="AB61" s="201">
        <v>4.7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48.43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33.74</v>
      </c>
      <c r="AQ61" s="201">
        <v>14.62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87.41</v>
      </c>
      <c r="L62" s="201">
        <v>23</v>
      </c>
      <c r="M62" s="201">
        <v>0</v>
      </c>
      <c r="N62" s="201">
        <v>15.8</v>
      </c>
      <c r="O62" s="201">
        <v>26.76</v>
      </c>
      <c r="P62" s="201">
        <v>35.31</v>
      </c>
      <c r="Q62" s="201">
        <v>3</v>
      </c>
      <c r="R62" s="201">
        <v>3</v>
      </c>
      <c r="S62" s="201">
        <v>3.88</v>
      </c>
      <c r="T62" s="201">
        <v>0</v>
      </c>
      <c r="U62" s="201">
        <v>187.79</v>
      </c>
      <c r="V62" s="201">
        <v>2</v>
      </c>
      <c r="W62" s="201">
        <v>7.65</v>
      </c>
      <c r="X62" s="201">
        <v>12.53</v>
      </c>
      <c r="Y62" s="201">
        <v>0</v>
      </c>
      <c r="Z62">
        <v>0</v>
      </c>
      <c r="AA62" s="201">
        <v>0</v>
      </c>
      <c r="AB62" s="201">
        <v>4.7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48.43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33.74</v>
      </c>
      <c r="AQ62" s="201">
        <v>14.62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88.15</v>
      </c>
      <c r="L63" s="201">
        <v>23</v>
      </c>
      <c r="M63" s="201">
        <v>0</v>
      </c>
      <c r="N63" s="201">
        <v>29.38</v>
      </c>
      <c r="O63" s="201">
        <v>48.82</v>
      </c>
      <c r="P63" s="201">
        <v>66.28</v>
      </c>
      <c r="Q63" s="201">
        <v>2.89</v>
      </c>
      <c r="R63" s="201">
        <v>2.89</v>
      </c>
      <c r="S63" s="201">
        <v>3.85</v>
      </c>
      <c r="T63" s="201">
        <v>0</v>
      </c>
      <c r="U63" s="201">
        <v>187.79</v>
      </c>
      <c r="V63" s="201">
        <v>1.93</v>
      </c>
      <c r="W63" s="201">
        <v>5.9</v>
      </c>
      <c r="X63" s="201">
        <v>24.2</v>
      </c>
      <c r="Y63" s="201">
        <v>0</v>
      </c>
      <c r="Z63">
        <v>0</v>
      </c>
      <c r="AA63" s="201">
        <v>0</v>
      </c>
      <c r="AB63" s="201">
        <v>4.7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48.43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33.74</v>
      </c>
      <c r="AQ63" s="201">
        <v>14.62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88.15</v>
      </c>
      <c r="L64" s="201">
        <v>23</v>
      </c>
      <c r="M64" s="201">
        <v>0</v>
      </c>
      <c r="N64" s="201">
        <v>29.07</v>
      </c>
      <c r="O64" s="201">
        <v>48.82</v>
      </c>
      <c r="P64" s="201">
        <v>66.28</v>
      </c>
      <c r="Q64" s="201">
        <v>2.89</v>
      </c>
      <c r="R64" s="201">
        <v>2.89</v>
      </c>
      <c r="S64" s="201">
        <v>3.85</v>
      </c>
      <c r="T64" s="201">
        <v>0</v>
      </c>
      <c r="U64" s="201">
        <v>187.79</v>
      </c>
      <c r="V64" s="201">
        <v>1.93</v>
      </c>
      <c r="W64" s="201">
        <v>5.9</v>
      </c>
      <c r="X64" s="201">
        <v>24.2</v>
      </c>
      <c r="Y64" s="201">
        <v>0</v>
      </c>
      <c r="Z64">
        <v>0</v>
      </c>
      <c r="AA64" s="201">
        <v>0</v>
      </c>
      <c r="AB64" s="201">
        <v>4.7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48.43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33.74</v>
      </c>
      <c r="AQ64" s="201">
        <v>14.62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88.15</v>
      </c>
      <c r="L65" s="201">
        <v>23</v>
      </c>
      <c r="M65" s="201">
        <v>0</v>
      </c>
      <c r="N65" s="201">
        <v>25.93</v>
      </c>
      <c r="O65" s="201">
        <v>48.82</v>
      </c>
      <c r="P65" s="201">
        <v>66.290000000000006</v>
      </c>
      <c r="Q65" s="201">
        <v>2.89</v>
      </c>
      <c r="R65" s="201">
        <v>2.89</v>
      </c>
      <c r="S65" s="201">
        <v>3.85</v>
      </c>
      <c r="T65" s="201">
        <v>0</v>
      </c>
      <c r="U65" s="201">
        <v>187.79</v>
      </c>
      <c r="V65" s="201">
        <v>1.93</v>
      </c>
      <c r="W65" s="201">
        <v>5.9</v>
      </c>
      <c r="X65" s="201">
        <v>24.2</v>
      </c>
      <c r="Y65" s="201">
        <v>0</v>
      </c>
      <c r="Z65">
        <v>0</v>
      </c>
      <c r="AA65" s="201">
        <v>0</v>
      </c>
      <c r="AB65" s="201">
        <v>4.7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48.43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33.74</v>
      </c>
      <c r="AQ65" s="201">
        <v>14.62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88.15</v>
      </c>
      <c r="L66" s="201">
        <v>23</v>
      </c>
      <c r="M66" s="201">
        <v>0</v>
      </c>
      <c r="N66" s="201">
        <v>28.85</v>
      </c>
      <c r="O66" s="201">
        <v>48.82</v>
      </c>
      <c r="P66" s="201">
        <v>66.290000000000006</v>
      </c>
      <c r="Q66" s="201">
        <v>2.89</v>
      </c>
      <c r="R66" s="201">
        <v>2.89</v>
      </c>
      <c r="S66" s="201">
        <v>3.85</v>
      </c>
      <c r="T66" s="201">
        <v>0</v>
      </c>
      <c r="U66" s="201">
        <v>187.79</v>
      </c>
      <c r="V66" s="201">
        <v>1.93</v>
      </c>
      <c r="W66" s="201">
        <v>5.9</v>
      </c>
      <c r="X66" s="201">
        <v>24.2</v>
      </c>
      <c r="Y66" s="201">
        <v>0</v>
      </c>
      <c r="Z66">
        <v>0</v>
      </c>
      <c r="AA66" s="201">
        <v>0</v>
      </c>
      <c r="AB66" s="201">
        <v>4.7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48.43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33.74</v>
      </c>
      <c r="AQ66" s="201">
        <v>14.62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88.15</v>
      </c>
      <c r="L67" s="201">
        <v>23</v>
      </c>
      <c r="M67" s="201">
        <v>0</v>
      </c>
      <c r="N67" s="201">
        <v>29.07</v>
      </c>
      <c r="O67" s="201">
        <v>48.82</v>
      </c>
      <c r="P67" s="201">
        <v>66.28</v>
      </c>
      <c r="Q67" s="201">
        <v>2.89</v>
      </c>
      <c r="R67" s="201">
        <v>2.89</v>
      </c>
      <c r="S67" s="201">
        <v>3.85</v>
      </c>
      <c r="T67" s="201">
        <v>0</v>
      </c>
      <c r="U67" s="201">
        <v>187.79</v>
      </c>
      <c r="V67" s="201">
        <v>1.93</v>
      </c>
      <c r="W67" s="201">
        <v>7.88</v>
      </c>
      <c r="X67" s="201">
        <v>24.2</v>
      </c>
      <c r="Y67" s="201">
        <v>0</v>
      </c>
      <c r="Z67">
        <v>0</v>
      </c>
      <c r="AA67" s="201">
        <v>0</v>
      </c>
      <c r="AB67" s="201">
        <v>4.7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48.43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33.74</v>
      </c>
      <c r="AQ67" s="201">
        <v>14.62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88.15</v>
      </c>
      <c r="L68" s="201">
        <v>23</v>
      </c>
      <c r="M68" s="201">
        <v>0</v>
      </c>
      <c r="N68" s="201">
        <v>29.07</v>
      </c>
      <c r="O68" s="201">
        <v>48.82</v>
      </c>
      <c r="P68" s="201">
        <v>66.28</v>
      </c>
      <c r="Q68" s="201">
        <v>2.89</v>
      </c>
      <c r="R68" s="201">
        <v>2.89</v>
      </c>
      <c r="S68" s="201">
        <v>3.85</v>
      </c>
      <c r="T68" s="201">
        <v>0</v>
      </c>
      <c r="U68" s="201">
        <v>187.79</v>
      </c>
      <c r="V68" s="201">
        <v>1.93</v>
      </c>
      <c r="W68" s="201">
        <v>7.88</v>
      </c>
      <c r="X68" s="201">
        <v>24.2</v>
      </c>
      <c r="Y68" s="201">
        <v>0</v>
      </c>
      <c r="Z68">
        <v>0</v>
      </c>
      <c r="AA68" s="201">
        <v>0</v>
      </c>
      <c r="AB68" s="201">
        <v>4.7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48.43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33.74</v>
      </c>
      <c r="AQ68" s="201">
        <v>14.62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88.15</v>
      </c>
      <c r="L69" s="201">
        <v>23</v>
      </c>
      <c r="M69" s="201">
        <v>0</v>
      </c>
      <c r="N69" s="201">
        <v>29.07</v>
      </c>
      <c r="O69" s="201">
        <v>48.82</v>
      </c>
      <c r="P69" s="201">
        <v>66.28</v>
      </c>
      <c r="Q69" s="201">
        <v>2.89</v>
      </c>
      <c r="R69" s="201">
        <v>2.89</v>
      </c>
      <c r="S69" s="201">
        <v>3.85</v>
      </c>
      <c r="T69" s="201">
        <v>0</v>
      </c>
      <c r="U69" s="201">
        <v>187.79</v>
      </c>
      <c r="V69" s="201">
        <v>1.93</v>
      </c>
      <c r="W69" s="201">
        <v>7.88</v>
      </c>
      <c r="X69" s="201">
        <v>24.2</v>
      </c>
      <c r="Y69" s="201">
        <v>0</v>
      </c>
      <c r="Z69">
        <v>0</v>
      </c>
      <c r="AA69" s="201">
        <v>0</v>
      </c>
      <c r="AB69" s="201">
        <v>4.7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48.43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33.74</v>
      </c>
      <c r="AQ69" s="201">
        <v>14.62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88.15</v>
      </c>
      <c r="L70" s="201">
        <v>23</v>
      </c>
      <c r="M70" s="201">
        <v>0</v>
      </c>
      <c r="N70" s="201">
        <v>29.07</v>
      </c>
      <c r="O70" s="201">
        <v>48.82</v>
      </c>
      <c r="P70" s="201">
        <v>66.28</v>
      </c>
      <c r="Q70" s="201">
        <v>2.89</v>
      </c>
      <c r="R70" s="201">
        <v>2.89</v>
      </c>
      <c r="S70" s="201">
        <v>3.85</v>
      </c>
      <c r="T70" s="201">
        <v>0</v>
      </c>
      <c r="U70" s="201">
        <v>187.79</v>
      </c>
      <c r="V70" s="201">
        <v>1.93</v>
      </c>
      <c r="W70" s="201">
        <v>7.88</v>
      </c>
      <c r="X70" s="201">
        <v>24.2</v>
      </c>
      <c r="Y70" s="201">
        <v>0</v>
      </c>
      <c r="Z70">
        <v>0</v>
      </c>
      <c r="AA70" s="201">
        <v>0</v>
      </c>
      <c r="AB70" s="201">
        <v>4.7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48.43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33.74</v>
      </c>
      <c r="AQ70" s="201">
        <v>14.62</v>
      </c>
      <c r="AR70" s="201">
        <v>24.23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88.15</v>
      </c>
      <c r="L71" s="201">
        <v>23</v>
      </c>
      <c r="M71" s="201">
        <v>0</v>
      </c>
      <c r="N71" s="201">
        <v>29.07</v>
      </c>
      <c r="O71" s="201">
        <v>48.82</v>
      </c>
      <c r="P71" s="201">
        <v>66.28</v>
      </c>
      <c r="Q71" s="201">
        <v>2.89</v>
      </c>
      <c r="R71" s="201">
        <v>2.89</v>
      </c>
      <c r="S71" s="201">
        <v>3.85</v>
      </c>
      <c r="T71" s="201">
        <v>0</v>
      </c>
      <c r="U71" s="201">
        <v>187.79</v>
      </c>
      <c r="V71" s="201">
        <v>1.73</v>
      </c>
      <c r="W71" s="201">
        <v>7.87</v>
      </c>
      <c r="X71" s="201">
        <v>20.92</v>
      </c>
      <c r="Y71" s="201">
        <v>0</v>
      </c>
      <c r="Z71">
        <v>0</v>
      </c>
      <c r="AA71" s="201">
        <v>0</v>
      </c>
      <c r="AB71" s="201">
        <v>4.7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48.43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30.92</v>
      </c>
      <c r="AQ71" s="201">
        <v>14.62</v>
      </c>
      <c r="AR71" s="201">
        <v>19.97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88.15</v>
      </c>
      <c r="L72" s="201">
        <v>23</v>
      </c>
      <c r="M72" s="201">
        <v>0</v>
      </c>
      <c r="N72" s="201">
        <v>29.07</v>
      </c>
      <c r="O72" s="201">
        <v>48.82</v>
      </c>
      <c r="P72" s="201">
        <v>66.28</v>
      </c>
      <c r="Q72" s="201">
        <v>2.89</v>
      </c>
      <c r="R72" s="201">
        <v>2.89</v>
      </c>
      <c r="S72" s="201">
        <v>3.85</v>
      </c>
      <c r="T72" s="201">
        <v>0</v>
      </c>
      <c r="U72" s="201">
        <v>187.79</v>
      </c>
      <c r="V72" s="201">
        <v>1.93</v>
      </c>
      <c r="W72" s="201">
        <v>7.87</v>
      </c>
      <c r="X72" s="201">
        <v>24.2</v>
      </c>
      <c r="Y72" s="201">
        <v>0</v>
      </c>
      <c r="Z72">
        <v>0</v>
      </c>
      <c r="AA72" s="201">
        <v>0</v>
      </c>
      <c r="AB72" s="201">
        <v>4.7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48.43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33.74</v>
      </c>
      <c r="AQ72" s="201">
        <v>14.62</v>
      </c>
      <c r="AR72" s="201">
        <v>12.33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88.16</v>
      </c>
      <c r="L73" s="201">
        <v>23</v>
      </c>
      <c r="M73" s="201">
        <v>0</v>
      </c>
      <c r="N73" s="201">
        <v>29.07</v>
      </c>
      <c r="O73" s="201">
        <v>48.82</v>
      </c>
      <c r="P73" s="201">
        <v>66.28</v>
      </c>
      <c r="Q73" s="201">
        <v>2.89</v>
      </c>
      <c r="R73" s="201">
        <v>2.84</v>
      </c>
      <c r="S73" s="201">
        <v>3.56</v>
      </c>
      <c r="T73" s="201">
        <v>0</v>
      </c>
      <c r="U73" s="201">
        <v>187.79</v>
      </c>
      <c r="V73" s="201">
        <v>1.93</v>
      </c>
      <c r="W73" s="201">
        <v>6.39</v>
      </c>
      <c r="X73" s="201">
        <v>24.2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48.43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33.74</v>
      </c>
      <c r="AQ73" s="201">
        <v>11.58</v>
      </c>
      <c r="AR73" s="201">
        <v>7.55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88.16</v>
      </c>
      <c r="L74" s="201">
        <v>23</v>
      </c>
      <c r="M74" s="201">
        <v>0</v>
      </c>
      <c r="N74" s="201">
        <v>29.07</v>
      </c>
      <c r="O74" s="201">
        <v>48.82</v>
      </c>
      <c r="P74" s="201">
        <v>66.28</v>
      </c>
      <c r="Q74" s="201">
        <v>2.89</v>
      </c>
      <c r="R74" s="201">
        <v>2.89</v>
      </c>
      <c r="S74" s="201">
        <v>3.85</v>
      </c>
      <c r="T74" s="201">
        <v>0</v>
      </c>
      <c r="U74" s="201">
        <v>187.79</v>
      </c>
      <c r="V74" s="201">
        <v>1.93</v>
      </c>
      <c r="W74" s="201">
        <v>6.39</v>
      </c>
      <c r="X74" s="201">
        <v>24.2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48.43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33.74</v>
      </c>
      <c r="AQ74" s="201">
        <v>11.58</v>
      </c>
      <c r="AR74" s="201">
        <v>4.3899999999999997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86.08</v>
      </c>
      <c r="L75" s="201">
        <v>22.17</v>
      </c>
      <c r="M75" s="201">
        <v>0</v>
      </c>
      <c r="N75" s="201">
        <v>29.07</v>
      </c>
      <c r="O75" s="201">
        <v>48.82</v>
      </c>
      <c r="P75" s="201">
        <v>66.28</v>
      </c>
      <c r="Q75" s="201">
        <v>2.89</v>
      </c>
      <c r="R75" s="201">
        <v>2.89</v>
      </c>
      <c r="S75" s="201">
        <v>3.85</v>
      </c>
      <c r="T75" s="201">
        <v>0</v>
      </c>
      <c r="U75" s="201">
        <v>187.79</v>
      </c>
      <c r="V75" s="201">
        <v>3.16</v>
      </c>
      <c r="W75" s="201">
        <v>7.44</v>
      </c>
      <c r="X75" s="201">
        <v>33.39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48.43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68.36</v>
      </c>
      <c r="AQ75" s="201">
        <v>11.58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88</v>
      </c>
      <c r="L76" s="201">
        <v>23</v>
      </c>
      <c r="M76" s="201">
        <v>0</v>
      </c>
      <c r="N76" s="201">
        <v>29.07</v>
      </c>
      <c r="O76" s="201">
        <v>48.82</v>
      </c>
      <c r="P76" s="201">
        <v>66.28</v>
      </c>
      <c r="Q76" s="201">
        <v>2.89</v>
      </c>
      <c r="R76" s="201">
        <v>2.89</v>
      </c>
      <c r="S76" s="201">
        <v>3.86</v>
      </c>
      <c r="T76" s="201">
        <v>0</v>
      </c>
      <c r="U76" s="201">
        <v>187.79</v>
      </c>
      <c r="V76" s="201">
        <v>3.16</v>
      </c>
      <c r="W76" s="201">
        <v>7.44</v>
      </c>
      <c r="X76" s="201">
        <v>34.67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48.43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66.36</v>
      </c>
      <c r="AQ76" s="201">
        <v>11.57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86.75</v>
      </c>
      <c r="L77" s="201">
        <v>23</v>
      </c>
      <c r="M77" s="201">
        <v>0</v>
      </c>
      <c r="N77" s="201">
        <v>29.07</v>
      </c>
      <c r="O77" s="201">
        <v>48.82</v>
      </c>
      <c r="P77" s="201">
        <v>66.28</v>
      </c>
      <c r="Q77" s="201">
        <v>5.34</v>
      </c>
      <c r="R77" s="201">
        <v>5.07</v>
      </c>
      <c r="S77" s="201">
        <v>6.47</v>
      </c>
      <c r="T77" s="201">
        <v>0</v>
      </c>
      <c r="U77" s="201">
        <v>187.79</v>
      </c>
      <c r="V77" s="201">
        <v>3.16</v>
      </c>
      <c r="W77" s="201">
        <v>7.87</v>
      </c>
      <c r="X77" s="201">
        <v>36.31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48.43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68.36</v>
      </c>
      <c r="AQ77" s="201">
        <v>11.57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86.75</v>
      </c>
      <c r="L78" s="201">
        <v>23</v>
      </c>
      <c r="M78" s="201">
        <v>0</v>
      </c>
      <c r="N78" s="201">
        <v>29.07</v>
      </c>
      <c r="O78" s="201">
        <v>48.82</v>
      </c>
      <c r="P78" s="201">
        <v>66.28</v>
      </c>
      <c r="Q78" s="201">
        <v>5.34</v>
      </c>
      <c r="R78" s="201">
        <v>5.07</v>
      </c>
      <c r="S78" s="201">
        <v>6.47</v>
      </c>
      <c r="T78" s="201">
        <v>0</v>
      </c>
      <c r="U78" s="201">
        <v>187.79</v>
      </c>
      <c r="V78" s="201">
        <v>3.16</v>
      </c>
      <c r="W78" s="201">
        <v>7.87</v>
      </c>
      <c r="X78" s="201">
        <v>36.31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48.43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68.36</v>
      </c>
      <c r="AQ78" s="201">
        <v>11.57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123.36</v>
      </c>
      <c r="L79" s="201">
        <v>43.89</v>
      </c>
      <c r="M79" s="201">
        <v>0</v>
      </c>
      <c r="N79" s="201">
        <v>29.07</v>
      </c>
      <c r="O79" s="201">
        <v>48.82</v>
      </c>
      <c r="P79" s="201">
        <v>66.290000000000006</v>
      </c>
      <c r="Q79" s="201">
        <v>4.96</v>
      </c>
      <c r="R79" s="201">
        <v>5.07</v>
      </c>
      <c r="S79" s="201">
        <v>6.47</v>
      </c>
      <c r="T79" s="201">
        <v>0</v>
      </c>
      <c r="U79" s="201">
        <v>187.79</v>
      </c>
      <c r="V79" s="201">
        <v>3.16</v>
      </c>
      <c r="W79" s="201">
        <v>9.66</v>
      </c>
      <c r="X79" s="201">
        <v>36.31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48.43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68.36</v>
      </c>
      <c r="AQ79" s="201">
        <v>22.08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157.41999999999999</v>
      </c>
      <c r="L80" s="201">
        <v>63</v>
      </c>
      <c r="M80" s="201">
        <v>0</v>
      </c>
      <c r="N80" s="201">
        <v>29.07</v>
      </c>
      <c r="O80" s="201">
        <v>48.82</v>
      </c>
      <c r="P80" s="201">
        <v>66.290000000000006</v>
      </c>
      <c r="Q80" s="201">
        <v>4.96</v>
      </c>
      <c r="R80" s="201">
        <v>5.07</v>
      </c>
      <c r="S80" s="201">
        <v>6.47</v>
      </c>
      <c r="T80" s="201">
        <v>0</v>
      </c>
      <c r="U80" s="201">
        <v>187.79</v>
      </c>
      <c r="V80" s="201">
        <v>3.16</v>
      </c>
      <c r="W80" s="201">
        <v>10.4</v>
      </c>
      <c r="X80" s="201">
        <v>36.31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48.43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68.36</v>
      </c>
      <c r="AQ80" s="201">
        <v>22.08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158.26</v>
      </c>
      <c r="L81" s="201">
        <v>63</v>
      </c>
      <c r="M81" s="201">
        <v>0</v>
      </c>
      <c r="N81" s="201">
        <v>29.07</v>
      </c>
      <c r="O81" s="201">
        <v>48.82</v>
      </c>
      <c r="P81" s="201">
        <v>66.290000000000006</v>
      </c>
      <c r="Q81" s="201">
        <v>4.96</v>
      </c>
      <c r="R81" s="201">
        <v>5.07</v>
      </c>
      <c r="S81" s="201">
        <v>6.47</v>
      </c>
      <c r="T81" s="201">
        <v>0</v>
      </c>
      <c r="U81" s="201">
        <v>187.79</v>
      </c>
      <c r="V81" s="201">
        <v>3.16</v>
      </c>
      <c r="W81" s="201">
        <v>10.4</v>
      </c>
      <c r="X81" s="201">
        <v>36.31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68.36</v>
      </c>
      <c r="AQ81" s="201">
        <v>22.08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158.26</v>
      </c>
      <c r="L82" s="201">
        <v>63</v>
      </c>
      <c r="M82" s="201">
        <v>0</v>
      </c>
      <c r="N82" s="201">
        <v>29.07</v>
      </c>
      <c r="O82" s="201">
        <v>48.82</v>
      </c>
      <c r="P82" s="201">
        <v>66.290000000000006</v>
      </c>
      <c r="Q82" s="201">
        <v>4.96</v>
      </c>
      <c r="R82" s="201">
        <v>5.07</v>
      </c>
      <c r="S82" s="201">
        <v>6.47</v>
      </c>
      <c r="T82" s="201">
        <v>0</v>
      </c>
      <c r="U82" s="201">
        <v>187.79</v>
      </c>
      <c r="V82" s="201">
        <v>3.16</v>
      </c>
      <c r="W82" s="201">
        <v>10.84</v>
      </c>
      <c r="X82" s="201">
        <v>36.31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68.36</v>
      </c>
      <c r="AQ82" s="201">
        <v>22.08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147.81</v>
      </c>
      <c r="L83" s="201">
        <v>63</v>
      </c>
      <c r="M83" s="201">
        <v>0</v>
      </c>
      <c r="N83" s="201">
        <v>29.07</v>
      </c>
      <c r="O83" s="201">
        <v>48.82</v>
      </c>
      <c r="P83" s="201">
        <v>66.290000000000006</v>
      </c>
      <c r="Q83" s="201">
        <v>4.96</v>
      </c>
      <c r="R83" s="201">
        <v>5.07</v>
      </c>
      <c r="S83" s="201">
        <v>6.47</v>
      </c>
      <c r="T83" s="201">
        <v>0</v>
      </c>
      <c r="U83" s="201">
        <v>187.79</v>
      </c>
      <c r="V83" s="201">
        <v>3.16</v>
      </c>
      <c r="W83" s="201">
        <v>10.84</v>
      </c>
      <c r="X83" s="201">
        <v>36.31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68.36</v>
      </c>
      <c r="AQ83" s="201">
        <v>22.08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147.81</v>
      </c>
      <c r="L84" s="201">
        <v>63</v>
      </c>
      <c r="M84" s="201">
        <v>0</v>
      </c>
      <c r="N84" s="201">
        <v>29.07</v>
      </c>
      <c r="O84" s="201">
        <v>48.82</v>
      </c>
      <c r="P84" s="201">
        <v>66.290000000000006</v>
      </c>
      <c r="Q84" s="201">
        <v>4.96</v>
      </c>
      <c r="R84" s="201">
        <v>5.07</v>
      </c>
      <c r="S84" s="201">
        <v>6.47</v>
      </c>
      <c r="T84" s="201">
        <v>0</v>
      </c>
      <c r="U84" s="201">
        <v>187.79</v>
      </c>
      <c r="V84" s="201">
        <v>3.16</v>
      </c>
      <c r="W84" s="201">
        <v>10.84</v>
      </c>
      <c r="X84" s="201">
        <v>36.31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68.36</v>
      </c>
      <c r="AQ84" s="201">
        <v>22.08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147.81</v>
      </c>
      <c r="L85" s="201">
        <v>63</v>
      </c>
      <c r="M85" s="201">
        <v>0</v>
      </c>
      <c r="N85" s="201">
        <v>29.07</v>
      </c>
      <c r="O85" s="201">
        <v>48.82</v>
      </c>
      <c r="P85" s="201">
        <v>66.290000000000006</v>
      </c>
      <c r="Q85" s="201">
        <v>4.96</v>
      </c>
      <c r="R85" s="201">
        <v>5.07</v>
      </c>
      <c r="S85" s="201">
        <v>6.47</v>
      </c>
      <c r="T85" s="201">
        <v>0</v>
      </c>
      <c r="U85" s="201">
        <v>187.79</v>
      </c>
      <c r="V85" s="201">
        <v>3.16</v>
      </c>
      <c r="W85" s="201">
        <v>10.84</v>
      </c>
      <c r="X85" s="201">
        <v>36.31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68.36</v>
      </c>
      <c r="AQ85" s="201">
        <v>22.08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147.81</v>
      </c>
      <c r="L86" s="201">
        <v>63</v>
      </c>
      <c r="M86" s="201">
        <v>0</v>
      </c>
      <c r="N86" s="201">
        <v>29.07</v>
      </c>
      <c r="O86" s="201">
        <v>48.82</v>
      </c>
      <c r="P86" s="201">
        <v>66.290000000000006</v>
      </c>
      <c r="Q86" s="201">
        <v>4.96</v>
      </c>
      <c r="R86" s="201">
        <v>5.07</v>
      </c>
      <c r="S86" s="201">
        <v>6.47</v>
      </c>
      <c r="T86" s="201">
        <v>0</v>
      </c>
      <c r="U86" s="201">
        <v>187.79</v>
      </c>
      <c r="V86" s="201">
        <v>3.16</v>
      </c>
      <c r="W86" s="201">
        <v>10.84</v>
      </c>
      <c r="X86" s="201">
        <v>36.31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68.36</v>
      </c>
      <c r="AQ86" s="201">
        <v>22.08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147.81</v>
      </c>
      <c r="L87" s="201">
        <v>63</v>
      </c>
      <c r="M87" s="201">
        <v>0</v>
      </c>
      <c r="N87" s="201">
        <v>29.07</v>
      </c>
      <c r="O87" s="201">
        <v>48.82</v>
      </c>
      <c r="P87" s="201">
        <v>66.290000000000006</v>
      </c>
      <c r="Q87" s="201">
        <v>4.96</v>
      </c>
      <c r="R87" s="201">
        <v>5.07</v>
      </c>
      <c r="S87" s="201">
        <v>6.47</v>
      </c>
      <c r="T87" s="201">
        <v>0</v>
      </c>
      <c r="U87" s="201">
        <v>187.79</v>
      </c>
      <c r="V87" s="201">
        <v>3.16</v>
      </c>
      <c r="W87" s="201">
        <v>10.84</v>
      </c>
      <c r="X87" s="201">
        <v>36.31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68.36</v>
      </c>
      <c r="AQ87" s="201">
        <v>22.08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147.81</v>
      </c>
      <c r="L88" s="201">
        <v>63</v>
      </c>
      <c r="M88" s="201">
        <v>0</v>
      </c>
      <c r="N88" s="201">
        <v>29.07</v>
      </c>
      <c r="O88" s="201">
        <v>48.82</v>
      </c>
      <c r="P88" s="201">
        <v>66.290000000000006</v>
      </c>
      <c r="Q88" s="201">
        <v>4.96</v>
      </c>
      <c r="R88" s="201">
        <v>5.07</v>
      </c>
      <c r="S88" s="201">
        <v>6.47</v>
      </c>
      <c r="T88" s="201">
        <v>0</v>
      </c>
      <c r="U88" s="201">
        <v>187.79</v>
      </c>
      <c r="V88" s="201">
        <v>3.16</v>
      </c>
      <c r="W88" s="201">
        <v>10.84</v>
      </c>
      <c r="X88" s="201">
        <v>36.31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68.36</v>
      </c>
      <c r="AQ88" s="201">
        <v>22.08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147.81</v>
      </c>
      <c r="L89" s="201">
        <v>63</v>
      </c>
      <c r="M89" s="201">
        <v>0</v>
      </c>
      <c r="N89" s="201">
        <v>29.07</v>
      </c>
      <c r="O89" s="201">
        <v>48.82</v>
      </c>
      <c r="P89" s="201">
        <v>66.290000000000006</v>
      </c>
      <c r="Q89" s="201">
        <v>4.96</v>
      </c>
      <c r="R89" s="201">
        <v>5.07</v>
      </c>
      <c r="S89" s="201">
        <v>6.47</v>
      </c>
      <c r="T89" s="201">
        <v>0</v>
      </c>
      <c r="U89" s="201">
        <v>187.79</v>
      </c>
      <c r="V89" s="201">
        <v>3.16</v>
      </c>
      <c r="W89" s="201">
        <v>10.84</v>
      </c>
      <c r="X89" s="201">
        <v>36.31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68.36</v>
      </c>
      <c r="AQ89" s="201">
        <v>22.08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147.81</v>
      </c>
      <c r="L90" s="201">
        <v>63</v>
      </c>
      <c r="M90" s="201">
        <v>0</v>
      </c>
      <c r="N90" s="201">
        <v>29.07</v>
      </c>
      <c r="O90" s="201">
        <v>48.82</v>
      </c>
      <c r="P90" s="201">
        <v>66.290000000000006</v>
      </c>
      <c r="Q90" s="201">
        <v>4.96</v>
      </c>
      <c r="R90" s="201">
        <v>5.07</v>
      </c>
      <c r="S90" s="201">
        <v>6.47</v>
      </c>
      <c r="T90" s="201">
        <v>0</v>
      </c>
      <c r="U90" s="201">
        <v>187.79</v>
      </c>
      <c r="V90" s="201">
        <v>3.16</v>
      </c>
      <c r="W90" s="201">
        <v>10.84</v>
      </c>
      <c r="X90" s="201">
        <v>36.31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68.36</v>
      </c>
      <c r="AQ90" s="201">
        <v>22.08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147.81</v>
      </c>
      <c r="L91" s="201">
        <v>63</v>
      </c>
      <c r="M91" s="201">
        <v>0</v>
      </c>
      <c r="N91" s="201">
        <v>29.07</v>
      </c>
      <c r="O91" s="201">
        <v>48.82</v>
      </c>
      <c r="P91" s="201">
        <v>66.290000000000006</v>
      </c>
      <c r="Q91" s="201">
        <v>4.96</v>
      </c>
      <c r="R91" s="201">
        <v>5.07</v>
      </c>
      <c r="S91" s="201">
        <v>6.47</v>
      </c>
      <c r="T91" s="201">
        <v>0</v>
      </c>
      <c r="U91" s="201">
        <v>187.79</v>
      </c>
      <c r="V91" s="201">
        <v>3.16</v>
      </c>
      <c r="W91" s="201">
        <v>10.84</v>
      </c>
      <c r="X91" s="201">
        <v>36.31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68.36</v>
      </c>
      <c r="AQ91" s="201">
        <v>22.08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147.81</v>
      </c>
      <c r="L92" s="201">
        <v>63</v>
      </c>
      <c r="M92" s="201">
        <v>0</v>
      </c>
      <c r="N92" s="201">
        <v>29.07</v>
      </c>
      <c r="O92" s="201">
        <v>48.82</v>
      </c>
      <c r="P92" s="201">
        <v>66.290000000000006</v>
      </c>
      <c r="Q92" s="201">
        <v>4.96</v>
      </c>
      <c r="R92" s="201">
        <v>5.07</v>
      </c>
      <c r="S92" s="201">
        <v>6.47</v>
      </c>
      <c r="T92" s="201">
        <v>0</v>
      </c>
      <c r="U92" s="201">
        <v>187.79</v>
      </c>
      <c r="V92" s="201">
        <v>3.16</v>
      </c>
      <c r="W92" s="201">
        <v>10.84</v>
      </c>
      <c r="X92" s="201">
        <v>36.31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68.36</v>
      </c>
      <c r="AQ92" s="201">
        <v>22.08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147.81</v>
      </c>
      <c r="L93" s="201">
        <v>63</v>
      </c>
      <c r="M93" s="201">
        <v>0</v>
      </c>
      <c r="N93" s="201">
        <v>29.07</v>
      </c>
      <c r="O93" s="201">
        <v>48.82</v>
      </c>
      <c r="P93" s="201">
        <v>66.290000000000006</v>
      </c>
      <c r="Q93" s="201">
        <v>4.96</v>
      </c>
      <c r="R93" s="201">
        <v>5.07</v>
      </c>
      <c r="S93" s="201">
        <v>6.47</v>
      </c>
      <c r="T93" s="201">
        <v>0</v>
      </c>
      <c r="U93" s="201">
        <v>187.79</v>
      </c>
      <c r="V93" s="201">
        <v>3.16</v>
      </c>
      <c r="W93" s="201">
        <v>10.84</v>
      </c>
      <c r="X93" s="201">
        <v>36.31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68.36</v>
      </c>
      <c r="AQ93" s="201">
        <v>22.08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147.81</v>
      </c>
      <c r="L94" s="201">
        <v>63</v>
      </c>
      <c r="M94" s="201">
        <v>0</v>
      </c>
      <c r="N94" s="201">
        <v>29.07</v>
      </c>
      <c r="O94" s="201">
        <v>48.82</v>
      </c>
      <c r="P94" s="201">
        <v>66.290000000000006</v>
      </c>
      <c r="Q94" s="201">
        <v>4.96</v>
      </c>
      <c r="R94" s="201">
        <v>5.07</v>
      </c>
      <c r="S94" s="201">
        <v>6.47</v>
      </c>
      <c r="T94" s="201">
        <v>0</v>
      </c>
      <c r="U94" s="201">
        <v>187.79</v>
      </c>
      <c r="V94" s="201">
        <v>3.16</v>
      </c>
      <c r="W94" s="201">
        <v>10.84</v>
      </c>
      <c r="X94" s="201">
        <v>36.31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68.36</v>
      </c>
      <c r="AQ94" s="201">
        <v>22.08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147.81</v>
      </c>
      <c r="L95" s="201">
        <v>63</v>
      </c>
      <c r="M95" s="201">
        <v>0</v>
      </c>
      <c r="N95" s="201">
        <v>29.07</v>
      </c>
      <c r="O95" s="201">
        <v>48.82</v>
      </c>
      <c r="P95" s="201">
        <v>66.290000000000006</v>
      </c>
      <c r="Q95" s="201">
        <v>4.62</v>
      </c>
      <c r="R95" s="201">
        <v>5.07</v>
      </c>
      <c r="S95" s="201">
        <v>6.47</v>
      </c>
      <c r="T95" s="201">
        <v>0</v>
      </c>
      <c r="U95" s="201">
        <v>187.79</v>
      </c>
      <c r="V95" s="201">
        <v>3.16</v>
      </c>
      <c r="W95" s="201">
        <v>10.84</v>
      </c>
      <c r="X95" s="201">
        <v>36.31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68.36</v>
      </c>
      <c r="AQ95" s="201">
        <v>22.08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147.81</v>
      </c>
      <c r="L96" s="201">
        <v>63</v>
      </c>
      <c r="M96" s="201">
        <v>0</v>
      </c>
      <c r="N96" s="201">
        <v>29.07</v>
      </c>
      <c r="O96" s="201">
        <v>48.82</v>
      </c>
      <c r="P96" s="201">
        <v>66.290000000000006</v>
      </c>
      <c r="Q96" s="201">
        <v>4.62</v>
      </c>
      <c r="R96" s="201">
        <v>5.07</v>
      </c>
      <c r="S96" s="201">
        <v>6.47</v>
      </c>
      <c r="T96" s="201">
        <v>0</v>
      </c>
      <c r="U96" s="201">
        <v>187.79</v>
      </c>
      <c r="V96" s="201">
        <v>3.16</v>
      </c>
      <c r="W96" s="201">
        <v>10.84</v>
      </c>
      <c r="X96" s="201">
        <v>36.31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68.36</v>
      </c>
      <c r="AQ96" s="201">
        <v>22.08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147.81</v>
      </c>
      <c r="L97" s="201">
        <v>63</v>
      </c>
      <c r="M97" s="201">
        <v>0</v>
      </c>
      <c r="N97" s="201">
        <v>29.07</v>
      </c>
      <c r="O97" s="201">
        <v>48.82</v>
      </c>
      <c r="P97" s="201">
        <v>66.290000000000006</v>
      </c>
      <c r="Q97" s="201">
        <v>4.62</v>
      </c>
      <c r="R97" s="201">
        <v>5.07</v>
      </c>
      <c r="S97" s="201">
        <v>6.47</v>
      </c>
      <c r="T97" s="201">
        <v>0</v>
      </c>
      <c r="U97" s="201">
        <v>187.79</v>
      </c>
      <c r="V97" s="201">
        <v>3.55</v>
      </c>
      <c r="W97" s="201">
        <v>10.84</v>
      </c>
      <c r="X97" s="201">
        <v>36.31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68.36</v>
      </c>
      <c r="AQ97" s="201">
        <v>22.08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147.81</v>
      </c>
      <c r="L98" s="201">
        <v>63</v>
      </c>
      <c r="M98" s="201">
        <v>0</v>
      </c>
      <c r="N98" s="201">
        <v>29.07</v>
      </c>
      <c r="O98" s="201">
        <v>48.82</v>
      </c>
      <c r="P98" s="201">
        <v>66.290000000000006</v>
      </c>
      <c r="Q98" s="201">
        <v>4.62</v>
      </c>
      <c r="R98" s="201">
        <v>5.07</v>
      </c>
      <c r="S98" s="201">
        <v>6.47</v>
      </c>
      <c r="T98" s="201">
        <v>0</v>
      </c>
      <c r="U98" s="201">
        <v>187.79</v>
      </c>
      <c r="V98" s="201">
        <v>3.63</v>
      </c>
      <c r="W98" s="201">
        <v>10.84</v>
      </c>
      <c r="X98" s="201">
        <v>36.31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68.36</v>
      </c>
      <c r="AQ98" s="201">
        <v>22.08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2.4012774999999977</v>
      </c>
      <c r="L99">
        <f t="shared" si="0"/>
        <v>0.70581749999999988</v>
      </c>
      <c r="M99">
        <f t="shared" si="0"/>
        <v>0</v>
      </c>
      <c r="N99">
        <f t="shared" si="0"/>
        <v>0.63174750000000057</v>
      </c>
      <c r="O99">
        <f t="shared" si="0"/>
        <v>1.0645750000000016</v>
      </c>
      <c r="P99">
        <f t="shared" si="0"/>
        <v>1.4830924999999999</v>
      </c>
      <c r="Q99">
        <f t="shared" si="0"/>
        <v>8.3679999999999866E-2</v>
      </c>
      <c r="R99">
        <f t="shared" si="0"/>
        <v>8.7709999999999927E-2</v>
      </c>
      <c r="S99">
        <f t="shared" si="0"/>
        <v>0.10945500000000018</v>
      </c>
      <c r="T99">
        <f t="shared" si="0"/>
        <v>0</v>
      </c>
      <c r="U99">
        <f t="shared" si="0"/>
        <v>4.506960000000011</v>
      </c>
      <c r="V99">
        <f t="shared" si="0"/>
        <v>5.74075E-2</v>
      </c>
      <c r="W99">
        <f t="shared" si="0"/>
        <v>0.19896000000000014</v>
      </c>
      <c r="X99">
        <f t="shared" si="0"/>
        <v>0.46383499999999983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1.6450000000000003E-2</v>
      </c>
      <c r="AC99">
        <f t="shared" si="0"/>
        <v>0</v>
      </c>
      <c r="AD99">
        <f t="shared" si="0"/>
        <v>0</v>
      </c>
      <c r="AE99">
        <f t="shared" si="0"/>
        <v>0.57599999999999996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1.2013749999999999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1.1028249999999991</v>
      </c>
      <c r="AQ99">
        <f t="shared" si="0"/>
        <v>0.37820749999999964</v>
      </c>
      <c r="AR99">
        <f t="shared" si="0"/>
        <v>0.28010499999999983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7.18</v>
      </c>
      <c r="L3" s="201">
        <v>242.67</v>
      </c>
      <c r="M3" s="201">
        <v>27.18</v>
      </c>
      <c r="N3" s="201">
        <v>35.11</v>
      </c>
      <c r="O3" s="201">
        <v>0</v>
      </c>
      <c r="P3" s="201">
        <v>41.02</v>
      </c>
      <c r="Q3" s="201">
        <v>6.46</v>
      </c>
      <c r="R3" s="201">
        <v>6.12</v>
      </c>
      <c r="S3" s="201">
        <v>7.81</v>
      </c>
      <c r="T3" s="201">
        <v>0</v>
      </c>
      <c r="U3" s="201">
        <v>41.26</v>
      </c>
      <c r="V3" s="201">
        <v>3.46</v>
      </c>
      <c r="W3" s="201">
        <v>13.1</v>
      </c>
      <c r="X3" s="201">
        <v>14.62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55.69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75.14</v>
      </c>
      <c r="AQ3" s="201">
        <v>26.67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7.18</v>
      </c>
      <c r="L4" s="201">
        <v>242.67</v>
      </c>
      <c r="M4" s="201">
        <v>27.18</v>
      </c>
      <c r="N4" s="201">
        <v>35.11</v>
      </c>
      <c r="O4" s="201">
        <v>0</v>
      </c>
      <c r="P4" s="201">
        <v>41.02</v>
      </c>
      <c r="Q4" s="201">
        <v>6.46</v>
      </c>
      <c r="R4" s="201">
        <v>6.12</v>
      </c>
      <c r="S4" s="201">
        <v>7.81</v>
      </c>
      <c r="T4" s="201">
        <v>0</v>
      </c>
      <c r="U4" s="201">
        <v>41.26</v>
      </c>
      <c r="V4" s="201">
        <v>3.46</v>
      </c>
      <c r="W4" s="201">
        <v>13.1</v>
      </c>
      <c r="X4" s="201">
        <v>14.62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55.69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75.14</v>
      </c>
      <c r="AQ4" s="201">
        <v>26.67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7.18</v>
      </c>
      <c r="L5" s="201">
        <v>242.67</v>
      </c>
      <c r="M5" s="201">
        <v>27.18</v>
      </c>
      <c r="N5" s="201">
        <v>35.11</v>
      </c>
      <c r="O5" s="201">
        <v>0</v>
      </c>
      <c r="P5" s="201">
        <v>41.02</v>
      </c>
      <c r="Q5" s="201">
        <v>6.46</v>
      </c>
      <c r="R5" s="201">
        <v>6.12</v>
      </c>
      <c r="S5" s="201">
        <v>7.81</v>
      </c>
      <c r="T5" s="201">
        <v>0</v>
      </c>
      <c r="U5" s="201">
        <v>41.26</v>
      </c>
      <c r="V5" s="201">
        <v>3.46</v>
      </c>
      <c r="W5" s="201">
        <v>13.1</v>
      </c>
      <c r="X5" s="201">
        <v>14.62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57.27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75.14</v>
      </c>
      <c r="AQ5" s="201">
        <v>26.67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7.18</v>
      </c>
      <c r="L6" s="201">
        <v>242.67</v>
      </c>
      <c r="M6" s="201">
        <v>27.18</v>
      </c>
      <c r="N6" s="201">
        <v>35.11</v>
      </c>
      <c r="O6" s="201">
        <v>0</v>
      </c>
      <c r="P6" s="201">
        <v>41.02</v>
      </c>
      <c r="Q6" s="201">
        <v>6.46</v>
      </c>
      <c r="R6" s="201">
        <v>6.12</v>
      </c>
      <c r="S6" s="201">
        <v>7.81</v>
      </c>
      <c r="T6" s="201">
        <v>0</v>
      </c>
      <c r="U6" s="201">
        <v>41.26</v>
      </c>
      <c r="V6" s="201">
        <v>3.46</v>
      </c>
      <c r="W6" s="201">
        <v>13.1</v>
      </c>
      <c r="X6" s="201">
        <v>14.62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57.27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75.14</v>
      </c>
      <c r="AQ6" s="201">
        <v>26.67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7.18</v>
      </c>
      <c r="L7" s="201">
        <v>220</v>
      </c>
      <c r="M7" s="201">
        <v>27.18</v>
      </c>
      <c r="N7" s="201">
        <v>35.11</v>
      </c>
      <c r="O7" s="201">
        <v>0</v>
      </c>
      <c r="P7" s="201">
        <v>41.02</v>
      </c>
      <c r="Q7" s="201">
        <v>6.46</v>
      </c>
      <c r="R7" s="201">
        <v>6.12</v>
      </c>
      <c r="S7" s="201">
        <v>7.81</v>
      </c>
      <c r="T7" s="201">
        <v>0</v>
      </c>
      <c r="U7" s="201">
        <v>41.26</v>
      </c>
      <c r="V7" s="201">
        <v>3.46</v>
      </c>
      <c r="W7" s="201">
        <v>13.1</v>
      </c>
      <c r="X7" s="201">
        <v>14.62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57.27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75.14</v>
      </c>
      <c r="AQ7" s="201">
        <v>26.67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7.18</v>
      </c>
      <c r="L8" s="201">
        <v>151.35</v>
      </c>
      <c r="M8" s="201">
        <v>27.18</v>
      </c>
      <c r="N8" s="201">
        <v>35.11</v>
      </c>
      <c r="O8" s="201">
        <v>0</v>
      </c>
      <c r="P8" s="201">
        <v>41.02</v>
      </c>
      <c r="Q8" s="201">
        <v>6.46</v>
      </c>
      <c r="R8" s="201">
        <v>6.12</v>
      </c>
      <c r="S8" s="201">
        <v>7.81</v>
      </c>
      <c r="T8" s="201">
        <v>0</v>
      </c>
      <c r="U8" s="201">
        <v>41.26</v>
      </c>
      <c r="V8" s="201">
        <v>3.46</v>
      </c>
      <c r="W8" s="201">
        <v>13.1</v>
      </c>
      <c r="X8" s="201">
        <v>14.62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57.27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75.14</v>
      </c>
      <c r="AQ8" s="201">
        <v>26.67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7.18</v>
      </c>
      <c r="L9" s="201">
        <v>93.75</v>
      </c>
      <c r="M9" s="201">
        <v>27.18</v>
      </c>
      <c r="N9" s="201">
        <v>35.11</v>
      </c>
      <c r="O9" s="201">
        <v>0</v>
      </c>
      <c r="P9" s="201">
        <v>41.02</v>
      </c>
      <c r="Q9" s="201">
        <v>6.46</v>
      </c>
      <c r="R9" s="201">
        <v>6.12</v>
      </c>
      <c r="S9" s="201">
        <v>7.81</v>
      </c>
      <c r="T9" s="201">
        <v>0</v>
      </c>
      <c r="U9" s="201">
        <v>41.26</v>
      </c>
      <c r="V9" s="201">
        <v>3.46</v>
      </c>
      <c r="W9" s="201">
        <v>13.1</v>
      </c>
      <c r="X9" s="201">
        <v>14.62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58.53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75.14</v>
      </c>
      <c r="AQ9" s="201">
        <v>26.67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65.069999999999993</v>
      </c>
      <c r="M10" s="201">
        <v>27.18</v>
      </c>
      <c r="N10" s="201">
        <v>35.11</v>
      </c>
      <c r="O10" s="201">
        <v>0</v>
      </c>
      <c r="P10" s="201">
        <v>41.02</v>
      </c>
      <c r="Q10" s="201">
        <v>6.46</v>
      </c>
      <c r="R10" s="201">
        <v>6.12</v>
      </c>
      <c r="S10" s="201">
        <v>7.81</v>
      </c>
      <c r="T10" s="201">
        <v>0</v>
      </c>
      <c r="U10" s="201">
        <v>41.26</v>
      </c>
      <c r="V10" s="201">
        <v>3.46</v>
      </c>
      <c r="W10" s="201">
        <v>13.1</v>
      </c>
      <c r="X10" s="201">
        <v>14.62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58.53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75.14</v>
      </c>
      <c r="AQ10" s="201">
        <v>26.67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4.82</v>
      </c>
      <c r="L11" s="201">
        <v>67.47</v>
      </c>
      <c r="M11" s="201">
        <v>27.18</v>
      </c>
      <c r="N11" s="201">
        <v>35.119999999999997</v>
      </c>
      <c r="O11" s="201">
        <v>0</v>
      </c>
      <c r="P11" s="201">
        <v>41.02</v>
      </c>
      <c r="Q11" s="201">
        <v>3.56</v>
      </c>
      <c r="R11" s="201">
        <v>3.48</v>
      </c>
      <c r="S11" s="201">
        <v>4.3600000000000003</v>
      </c>
      <c r="T11" s="201">
        <v>0</v>
      </c>
      <c r="U11" s="201">
        <v>41.26</v>
      </c>
      <c r="V11" s="201">
        <v>3.46</v>
      </c>
      <c r="W11" s="201">
        <v>13.1</v>
      </c>
      <c r="X11" s="201">
        <v>14.62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58.53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75.14</v>
      </c>
      <c r="AQ11" s="201">
        <v>7.72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4.82</v>
      </c>
      <c r="L12" s="201">
        <v>67.47</v>
      </c>
      <c r="M12" s="201">
        <v>27.18</v>
      </c>
      <c r="N12" s="201">
        <v>35.119999999999997</v>
      </c>
      <c r="O12" s="201">
        <v>0</v>
      </c>
      <c r="P12" s="201">
        <v>41.02</v>
      </c>
      <c r="Q12" s="201">
        <v>3.56</v>
      </c>
      <c r="R12" s="201">
        <v>3.37</v>
      </c>
      <c r="S12" s="201">
        <v>4.25</v>
      </c>
      <c r="T12" s="201">
        <v>0</v>
      </c>
      <c r="U12" s="201">
        <v>41.26</v>
      </c>
      <c r="V12" s="201">
        <v>3.46</v>
      </c>
      <c r="W12" s="201">
        <v>13.1</v>
      </c>
      <c r="X12" s="201">
        <v>14.62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58.53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75.14</v>
      </c>
      <c r="AQ12" s="201">
        <v>7.72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4.82</v>
      </c>
      <c r="L13" s="201">
        <v>67.47</v>
      </c>
      <c r="M13" s="201">
        <v>27.18</v>
      </c>
      <c r="N13" s="201">
        <v>35.119999999999997</v>
      </c>
      <c r="O13" s="201">
        <v>0</v>
      </c>
      <c r="P13" s="201">
        <v>41.02</v>
      </c>
      <c r="Q13" s="201">
        <v>3.56</v>
      </c>
      <c r="R13" s="201">
        <v>3.37</v>
      </c>
      <c r="S13" s="201">
        <v>4.25</v>
      </c>
      <c r="T13" s="201">
        <v>0</v>
      </c>
      <c r="U13" s="201">
        <v>41.26</v>
      </c>
      <c r="V13" s="201">
        <v>3.46</v>
      </c>
      <c r="W13" s="201">
        <v>13.1</v>
      </c>
      <c r="X13" s="201">
        <v>14.62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58.53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75.14</v>
      </c>
      <c r="AQ13" s="201">
        <v>7.72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4.82</v>
      </c>
      <c r="L14" s="201">
        <v>67.47</v>
      </c>
      <c r="M14" s="201">
        <v>27.18</v>
      </c>
      <c r="N14" s="201">
        <v>35.119999999999997</v>
      </c>
      <c r="O14" s="201">
        <v>0</v>
      </c>
      <c r="P14" s="201">
        <v>41.02</v>
      </c>
      <c r="Q14" s="201">
        <v>3.56</v>
      </c>
      <c r="R14" s="201">
        <v>3.37</v>
      </c>
      <c r="S14" s="201">
        <v>4.25</v>
      </c>
      <c r="T14" s="201">
        <v>0</v>
      </c>
      <c r="U14" s="201">
        <v>41.26</v>
      </c>
      <c r="V14" s="201">
        <v>3.46</v>
      </c>
      <c r="W14" s="201">
        <v>13.1</v>
      </c>
      <c r="X14" s="201">
        <v>14.62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58.53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75.14</v>
      </c>
      <c r="AQ14" s="201">
        <v>7.72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4.82</v>
      </c>
      <c r="L15" s="201">
        <v>67.47</v>
      </c>
      <c r="M15" s="201">
        <v>27.18</v>
      </c>
      <c r="N15" s="201">
        <v>35.119999999999997</v>
      </c>
      <c r="O15" s="201">
        <v>0</v>
      </c>
      <c r="P15" s="201">
        <v>41.02</v>
      </c>
      <c r="Q15" s="201">
        <v>3.56</v>
      </c>
      <c r="R15" s="201">
        <v>3.37</v>
      </c>
      <c r="S15" s="201">
        <v>4.25</v>
      </c>
      <c r="T15" s="201">
        <v>0</v>
      </c>
      <c r="U15" s="201">
        <v>41.26</v>
      </c>
      <c r="V15" s="201">
        <v>1.93</v>
      </c>
      <c r="W15" s="201">
        <v>13.1</v>
      </c>
      <c r="X15" s="201">
        <v>14.62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58.53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19.28</v>
      </c>
      <c r="AQ15" s="201">
        <v>7.72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4.8600000000000003</v>
      </c>
      <c r="L16" s="201">
        <v>67.47</v>
      </c>
      <c r="M16" s="201">
        <v>27.18</v>
      </c>
      <c r="N16" s="201">
        <v>35.119999999999997</v>
      </c>
      <c r="O16" s="201">
        <v>0</v>
      </c>
      <c r="P16" s="201">
        <v>41.02</v>
      </c>
      <c r="Q16" s="201">
        <v>3.56</v>
      </c>
      <c r="R16" s="201">
        <v>3.37</v>
      </c>
      <c r="S16" s="201">
        <v>4.25</v>
      </c>
      <c r="T16" s="201">
        <v>0</v>
      </c>
      <c r="U16" s="201">
        <v>41.26</v>
      </c>
      <c r="V16" s="201">
        <v>1.93</v>
      </c>
      <c r="W16" s="201">
        <v>13.1</v>
      </c>
      <c r="X16" s="201">
        <v>14.62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58.53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19.28</v>
      </c>
      <c r="AQ16" s="201">
        <v>7.72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4.8600000000000003</v>
      </c>
      <c r="L17" s="201">
        <v>67.47</v>
      </c>
      <c r="M17" s="201">
        <v>27.18</v>
      </c>
      <c r="N17" s="201">
        <v>35.119999999999997</v>
      </c>
      <c r="O17" s="201">
        <v>0</v>
      </c>
      <c r="P17" s="201">
        <v>41.02</v>
      </c>
      <c r="Q17" s="201">
        <v>3.71</v>
      </c>
      <c r="R17" s="201">
        <v>4.1900000000000004</v>
      </c>
      <c r="S17" s="201">
        <v>4.41</v>
      </c>
      <c r="T17" s="201">
        <v>0</v>
      </c>
      <c r="U17" s="201">
        <v>41.26</v>
      </c>
      <c r="V17" s="201">
        <v>1.93</v>
      </c>
      <c r="W17" s="201">
        <v>13.1</v>
      </c>
      <c r="X17" s="201">
        <v>14.62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58.53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19.28</v>
      </c>
      <c r="AQ17" s="201">
        <v>17.649999999999999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4.8600000000000003</v>
      </c>
      <c r="L18" s="201">
        <v>67.47</v>
      </c>
      <c r="M18" s="201">
        <v>27.18</v>
      </c>
      <c r="N18" s="201">
        <v>35.119999999999997</v>
      </c>
      <c r="O18" s="201">
        <v>0</v>
      </c>
      <c r="P18" s="201">
        <v>41.02</v>
      </c>
      <c r="Q18" s="201">
        <v>3.71</v>
      </c>
      <c r="R18" s="201">
        <v>4.1900000000000004</v>
      </c>
      <c r="S18" s="201">
        <v>4.41</v>
      </c>
      <c r="T18" s="201">
        <v>0</v>
      </c>
      <c r="U18" s="201">
        <v>41.26</v>
      </c>
      <c r="V18" s="201">
        <v>1.93</v>
      </c>
      <c r="W18" s="201">
        <v>13.1</v>
      </c>
      <c r="X18" s="201">
        <v>14.62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58.53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19.28</v>
      </c>
      <c r="AQ18" s="201">
        <v>17.649999999999999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4.8600000000000003</v>
      </c>
      <c r="L19" s="201">
        <v>67.47</v>
      </c>
      <c r="M19" s="201">
        <v>27.18</v>
      </c>
      <c r="N19" s="201">
        <v>35.119999999999997</v>
      </c>
      <c r="O19" s="201">
        <v>0</v>
      </c>
      <c r="P19" s="201">
        <v>41.02</v>
      </c>
      <c r="Q19" s="201">
        <v>3.71</v>
      </c>
      <c r="R19" s="201">
        <v>4.1900000000000004</v>
      </c>
      <c r="S19" s="201">
        <v>4.41</v>
      </c>
      <c r="T19" s="201">
        <v>0</v>
      </c>
      <c r="U19" s="201">
        <v>41.26</v>
      </c>
      <c r="V19" s="201">
        <v>1.93</v>
      </c>
      <c r="W19" s="201">
        <v>13.1</v>
      </c>
      <c r="X19" s="201">
        <v>14.62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58.53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19.28</v>
      </c>
      <c r="AQ19" s="201">
        <v>17.649999999999999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4.8600000000000003</v>
      </c>
      <c r="L20" s="201">
        <v>67.47</v>
      </c>
      <c r="M20" s="201">
        <v>27.18</v>
      </c>
      <c r="N20" s="201">
        <v>35.119999999999997</v>
      </c>
      <c r="O20" s="201">
        <v>0</v>
      </c>
      <c r="P20" s="201">
        <v>41.02</v>
      </c>
      <c r="Q20" s="201">
        <v>3.71</v>
      </c>
      <c r="R20" s="201">
        <v>4.1900000000000004</v>
      </c>
      <c r="S20" s="201">
        <v>4.41</v>
      </c>
      <c r="T20" s="201">
        <v>0</v>
      </c>
      <c r="U20" s="201">
        <v>41.26</v>
      </c>
      <c r="V20" s="201">
        <v>2.35</v>
      </c>
      <c r="W20" s="201">
        <v>13.1</v>
      </c>
      <c r="X20" s="201">
        <v>14.62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58.53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19.28</v>
      </c>
      <c r="AQ20" s="201">
        <v>17.649999999999999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4.8600000000000003</v>
      </c>
      <c r="L21" s="201">
        <v>67.47</v>
      </c>
      <c r="M21" s="201">
        <v>28.2</v>
      </c>
      <c r="N21" s="201">
        <v>35.119999999999997</v>
      </c>
      <c r="O21" s="201">
        <v>0</v>
      </c>
      <c r="P21" s="201">
        <v>41.02</v>
      </c>
      <c r="Q21" s="201">
        <v>3.71</v>
      </c>
      <c r="R21" s="201">
        <v>4.1900000000000004</v>
      </c>
      <c r="S21" s="201">
        <v>4.41</v>
      </c>
      <c r="T21" s="201">
        <v>0</v>
      </c>
      <c r="U21" s="201">
        <v>41.26</v>
      </c>
      <c r="V21" s="201">
        <v>2.35</v>
      </c>
      <c r="W21" s="201">
        <v>13.1</v>
      </c>
      <c r="X21" s="201">
        <v>14.62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58.53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19.28</v>
      </c>
      <c r="AQ21" s="201">
        <v>17.649999999999999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4.8600000000000003</v>
      </c>
      <c r="L22" s="201">
        <v>67.47</v>
      </c>
      <c r="M22" s="201">
        <v>27.18</v>
      </c>
      <c r="N22" s="201">
        <v>35.119999999999997</v>
      </c>
      <c r="O22" s="201">
        <v>0</v>
      </c>
      <c r="P22" s="201">
        <v>41.02</v>
      </c>
      <c r="Q22" s="201">
        <v>3.71</v>
      </c>
      <c r="R22" s="201">
        <v>4.1900000000000004</v>
      </c>
      <c r="S22" s="201">
        <v>4.41</v>
      </c>
      <c r="T22" s="201">
        <v>0</v>
      </c>
      <c r="U22" s="201">
        <v>41.26</v>
      </c>
      <c r="V22" s="201">
        <v>2.35</v>
      </c>
      <c r="W22" s="201">
        <v>13.1</v>
      </c>
      <c r="X22" s="201">
        <v>14.62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58.53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19.28</v>
      </c>
      <c r="AQ22" s="201">
        <v>17.649999999999999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4.8600000000000003</v>
      </c>
      <c r="L23" s="201">
        <v>67.47</v>
      </c>
      <c r="M23" s="201">
        <v>27.18</v>
      </c>
      <c r="N23" s="201">
        <v>35.119999999999997</v>
      </c>
      <c r="O23" s="201">
        <v>0</v>
      </c>
      <c r="P23" s="201">
        <v>41.02</v>
      </c>
      <c r="Q23" s="201">
        <v>3.71</v>
      </c>
      <c r="R23" s="201">
        <v>4.1900000000000004</v>
      </c>
      <c r="S23" s="201">
        <v>4.41</v>
      </c>
      <c r="T23" s="201">
        <v>0</v>
      </c>
      <c r="U23" s="201">
        <v>41.26</v>
      </c>
      <c r="V23" s="201">
        <v>2.35</v>
      </c>
      <c r="W23" s="201">
        <v>13.1</v>
      </c>
      <c r="X23" s="201">
        <v>14.62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58.53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19.28</v>
      </c>
      <c r="AQ23" s="201">
        <v>17.649999999999999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4.8600000000000003</v>
      </c>
      <c r="L24" s="201">
        <v>67.47</v>
      </c>
      <c r="M24" s="201">
        <v>27.18</v>
      </c>
      <c r="N24" s="201">
        <v>35.119999999999997</v>
      </c>
      <c r="O24" s="201">
        <v>0</v>
      </c>
      <c r="P24" s="201">
        <v>41.02</v>
      </c>
      <c r="Q24" s="201">
        <v>3.71</v>
      </c>
      <c r="R24" s="201">
        <v>4.1900000000000004</v>
      </c>
      <c r="S24" s="201">
        <v>4.41</v>
      </c>
      <c r="T24" s="201">
        <v>0</v>
      </c>
      <c r="U24" s="201">
        <v>41.26</v>
      </c>
      <c r="V24" s="201">
        <v>2.35</v>
      </c>
      <c r="W24" s="201">
        <v>13.1</v>
      </c>
      <c r="X24" s="201">
        <v>14.62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58.53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19.28</v>
      </c>
      <c r="AQ24" s="201">
        <v>17.649999999999999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4.8600000000000003</v>
      </c>
      <c r="L25" s="201">
        <v>67.47</v>
      </c>
      <c r="M25" s="201">
        <v>27.18</v>
      </c>
      <c r="N25" s="201">
        <v>35.119999999999997</v>
      </c>
      <c r="O25" s="201">
        <v>0</v>
      </c>
      <c r="P25" s="201">
        <v>41.02</v>
      </c>
      <c r="Q25" s="201">
        <v>3.71</v>
      </c>
      <c r="R25" s="201">
        <v>4.1900000000000004</v>
      </c>
      <c r="S25" s="201">
        <v>4.41</v>
      </c>
      <c r="T25" s="201">
        <v>0</v>
      </c>
      <c r="U25" s="201">
        <v>41.26</v>
      </c>
      <c r="V25" s="201">
        <v>2.35</v>
      </c>
      <c r="W25" s="201">
        <v>13.1</v>
      </c>
      <c r="X25" s="201">
        <v>14.62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58.53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19.28</v>
      </c>
      <c r="AQ25" s="201">
        <v>17.649999999999999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4.8600000000000003</v>
      </c>
      <c r="L26" s="201">
        <v>67.47</v>
      </c>
      <c r="M26" s="201">
        <v>27.18</v>
      </c>
      <c r="N26" s="201">
        <v>35.119999999999997</v>
      </c>
      <c r="O26" s="201">
        <v>0</v>
      </c>
      <c r="P26" s="201">
        <v>41.02</v>
      </c>
      <c r="Q26" s="201">
        <v>3.71</v>
      </c>
      <c r="R26" s="201">
        <v>4.1900000000000004</v>
      </c>
      <c r="S26" s="201">
        <v>4.41</v>
      </c>
      <c r="T26" s="201">
        <v>0</v>
      </c>
      <c r="U26" s="201">
        <v>41.26</v>
      </c>
      <c r="V26" s="201">
        <v>2.35</v>
      </c>
      <c r="W26" s="201">
        <v>13.1</v>
      </c>
      <c r="X26" s="201">
        <v>14.62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58.53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19.28</v>
      </c>
      <c r="AQ26" s="201">
        <v>17.649999999999999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4.8600000000000003</v>
      </c>
      <c r="L27" s="201">
        <v>67.47</v>
      </c>
      <c r="M27" s="201">
        <v>27.18</v>
      </c>
      <c r="N27" s="201">
        <v>35.119999999999997</v>
      </c>
      <c r="O27" s="201">
        <v>0</v>
      </c>
      <c r="P27" s="201">
        <v>41.02</v>
      </c>
      <c r="Q27" s="201">
        <v>3.71</v>
      </c>
      <c r="R27" s="201">
        <v>4.1900000000000004</v>
      </c>
      <c r="S27" s="201">
        <v>4.41</v>
      </c>
      <c r="T27" s="201">
        <v>0</v>
      </c>
      <c r="U27" s="201">
        <v>41.26</v>
      </c>
      <c r="V27" s="201">
        <v>2.35</v>
      </c>
      <c r="W27" s="201">
        <v>13.1</v>
      </c>
      <c r="X27" s="201">
        <v>14.62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58.53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19.28</v>
      </c>
      <c r="AQ27" s="201">
        <v>17.649999999999999</v>
      </c>
      <c r="AR27" s="201">
        <v>3.2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4.8600000000000003</v>
      </c>
      <c r="L28" s="201">
        <v>67.47</v>
      </c>
      <c r="M28" s="201">
        <v>27.18</v>
      </c>
      <c r="N28" s="201">
        <v>35.119999999999997</v>
      </c>
      <c r="O28" s="201">
        <v>0</v>
      </c>
      <c r="P28" s="201">
        <v>41.02</v>
      </c>
      <c r="Q28" s="201">
        <v>3.71</v>
      </c>
      <c r="R28" s="201">
        <v>4.1900000000000004</v>
      </c>
      <c r="S28" s="201">
        <v>4.41</v>
      </c>
      <c r="T28" s="201">
        <v>0</v>
      </c>
      <c r="U28" s="201">
        <v>41.26</v>
      </c>
      <c r="V28" s="201">
        <v>2.35</v>
      </c>
      <c r="W28" s="201">
        <v>13.1</v>
      </c>
      <c r="X28" s="201">
        <v>14.62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58.53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19.28</v>
      </c>
      <c r="AQ28" s="201">
        <v>17.649999999999999</v>
      </c>
      <c r="AR28" s="201">
        <v>5.85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4.8600000000000003</v>
      </c>
      <c r="L29" s="201">
        <v>67.47</v>
      </c>
      <c r="M29" s="201">
        <v>27.18</v>
      </c>
      <c r="N29" s="201">
        <v>35.119999999999997</v>
      </c>
      <c r="O29" s="201">
        <v>0</v>
      </c>
      <c r="P29" s="201">
        <v>41.02</v>
      </c>
      <c r="Q29" s="201">
        <v>3.71</v>
      </c>
      <c r="R29" s="201">
        <v>4.1900000000000004</v>
      </c>
      <c r="S29" s="201">
        <v>4.41</v>
      </c>
      <c r="T29" s="201">
        <v>0</v>
      </c>
      <c r="U29" s="201">
        <v>41.26</v>
      </c>
      <c r="V29" s="201">
        <v>2.35</v>
      </c>
      <c r="W29" s="201">
        <v>13.1</v>
      </c>
      <c r="X29" s="201">
        <v>14.62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58.53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19.28</v>
      </c>
      <c r="AQ29" s="201">
        <v>17.649999999999999</v>
      </c>
      <c r="AR29" s="201">
        <v>8.75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4.8600000000000003</v>
      </c>
      <c r="L30" s="201">
        <v>67.47</v>
      </c>
      <c r="M30" s="201">
        <v>27.18</v>
      </c>
      <c r="N30" s="201">
        <v>35.119999999999997</v>
      </c>
      <c r="O30" s="201">
        <v>0</v>
      </c>
      <c r="P30" s="201">
        <v>41.02</v>
      </c>
      <c r="Q30" s="201">
        <v>3.71</v>
      </c>
      <c r="R30" s="201">
        <v>4.1900000000000004</v>
      </c>
      <c r="S30" s="201">
        <v>4.41</v>
      </c>
      <c r="T30" s="201">
        <v>0</v>
      </c>
      <c r="U30" s="201">
        <v>41.26</v>
      </c>
      <c r="V30" s="201">
        <v>2.35</v>
      </c>
      <c r="W30" s="201">
        <v>13.1</v>
      </c>
      <c r="X30" s="201">
        <v>14.62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58.53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19.28</v>
      </c>
      <c r="AQ30" s="201">
        <v>17.649999999999999</v>
      </c>
      <c r="AR30" s="201">
        <v>13.75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4.8600000000000003</v>
      </c>
      <c r="L31" s="201">
        <v>67.47</v>
      </c>
      <c r="M31" s="201">
        <v>27.18</v>
      </c>
      <c r="N31" s="201">
        <v>35.119999999999997</v>
      </c>
      <c r="O31" s="201">
        <v>0</v>
      </c>
      <c r="P31" s="201">
        <v>41.02</v>
      </c>
      <c r="Q31" s="201">
        <v>3.71</v>
      </c>
      <c r="R31" s="201">
        <v>4.1900000000000004</v>
      </c>
      <c r="S31" s="201">
        <v>4.41</v>
      </c>
      <c r="T31" s="201">
        <v>0</v>
      </c>
      <c r="U31" s="201">
        <v>41.26</v>
      </c>
      <c r="V31" s="201">
        <v>2.35</v>
      </c>
      <c r="W31" s="201">
        <v>7.69</v>
      </c>
      <c r="X31" s="201">
        <v>8.67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58.53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19.28</v>
      </c>
      <c r="AQ31" s="201">
        <v>17.649999999999999</v>
      </c>
      <c r="AR31" s="201">
        <v>20.28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4.8600000000000003</v>
      </c>
      <c r="L32" s="201">
        <v>67.47</v>
      </c>
      <c r="M32" s="201">
        <v>27.18</v>
      </c>
      <c r="N32" s="201">
        <v>35.119999999999997</v>
      </c>
      <c r="O32" s="201">
        <v>0</v>
      </c>
      <c r="P32" s="201">
        <v>41.02</v>
      </c>
      <c r="Q32" s="201">
        <v>3.71</v>
      </c>
      <c r="R32" s="201">
        <v>4.1900000000000004</v>
      </c>
      <c r="S32" s="201">
        <v>4.41</v>
      </c>
      <c r="T32" s="201">
        <v>0</v>
      </c>
      <c r="U32" s="201">
        <v>41.26</v>
      </c>
      <c r="V32" s="201">
        <v>2.35</v>
      </c>
      <c r="W32" s="201">
        <v>7.69</v>
      </c>
      <c r="X32" s="201">
        <v>3.92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58.53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19.28</v>
      </c>
      <c r="AQ32" s="201">
        <v>17.649999999999999</v>
      </c>
      <c r="AR32" s="201">
        <v>23.72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4.8600000000000003</v>
      </c>
      <c r="L33" s="201">
        <v>67.47</v>
      </c>
      <c r="M33" s="201">
        <v>27.18</v>
      </c>
      <c r="N33" s="201">
        <v>35.119999999999997</v>
      </c>
      <c r="O33" s="201">
        <v>0</v>
      </c>
      <c r="P33" s="201">
        <v>41.02</v>
      </c>
      <c r="Q33" s="201">
        <v>3.71</v>
      </c>
      <c r="R33" s="201">
        <v>4.1900000000000004</v>
      </c>
      <c r="S33" s="201">
        <v>4.41</v>
      </c>
      <c r="T33" s="201">
        <v>0</v>
      </c>
      <c r="U33" s="201">
        <v>41.26</v>
      </c>
      <c r="V33" s="201">
        <v>2.35</v>
      </c>
      <c r="W33" s="201">
        <v>7.69</v>
      </c>
      <c r="X33" s="201">
        <v>3.92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58.53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19.28</v>
      </c>
      <c r="AQ33" s="201">
        <v>17.649999999999999</v>
      </c>
      <c r="AR33" s="201">
        <v>25.2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4.8600000000000003</v>
      </c>
      <c r="L34" s="201">
        <v>67.47</v>
      </c>
      <c r="M34" s="201">
        <v>27.18</v>
      </c>
      <c r="N34" s="201">
        <v>35.119999999999997</v>
      </c>
      <c r="O34" s="201">
        <v>0</v>
      </c>
      <c r="P34" s="201">
        <v>41.02</v>
      </c>
      <c r="Q34" s="201">
        <v>3.71</v>
      </c>
      <c r="R34" s="201">
        <v>4.1900000000000004</v>
      </c>
      <c r="S34" s="201">
        <v>4.41</v>
      </c>
      <c r="T34" s="201">
        <v>0</v>
      </c>
      <c r="U34" s="201">
        <v>41.26</v>
      </c>
      <c r="V34" s="201">
        <v>2.35</v>
      </c>
      <c r="W34" s="201">
        <v>7.69</v>
      </c>
      <c r="X34" s="201">
        <v>3.92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58.53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19.28</v>
      </c>
      <c r="AQ34" s="201">
        <v>17.649999999999999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4.8600000000000003</v>
      </c>
      <c r="L35" s="201">
        <v>67.47</v>
      </c>
      <c r="M35" s="201">
        <v>27.18</v>
      </c>
      <c r="N35" s="201">
        <v>35.119999999999997</v>
      </c>
      <c r="O35" s="201">
        <v>0</v>
      </c>
      <c r="P35" s="201">
        <v>41.02</v>
      </c>
      <c r="Q35" s="201">
        <v>3.71</v>
      </c>
      <c r="R35" s="201">
        <v>4.1900000000000004</v>
      </c>
      <c r="S35" s="201">
        <v>4.41</v>
      </c>
      <c r="T35" s="201">
        <v>0</v>
      </c>
      <c r="U35" s="201">
        <v>41.26</v>
      </c>
      <c r="V35" s="201">
        <v>2.35</v>
      </c>
      <c r="W35" s="201">
        <v>7.69</v>
      </c>
      <c r="X35" s="201">
        <v>7.81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58.53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19.28</v>
      </c>
      <c r="AQ35" s="201">
        <v>17.649999999999999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4.8600000000000003</v>
      </c>
      <c r="L36" s="201">
        <v>67.47</v>
      </c>
      <c r="M36" s="201">
        <v>27.18</v>
      </c>
      <c r="N36" s="201">
        <v>35.119999999999997</v>
      </c>
      <c r="O36" s="201">
        <v>0</v>
      </c>
      <c r="P36" s="201">
        <v>41.02</v>
      </c>
      <c r="Q36" s="201">
        <v>3.71</v>
      </c>
      <c r="R36" s="201">
        <v>4.1900000000000004</v>
      </c>
      <c r="S36" s="201">
        <v>4.41</v>
      </c>
      <c r="T36" s="201">
        <v>0</v>
      </c>
      <c r="U36" s="201">
        <v>41.26</v>
      </c>
      <c r="V36" s="201">
        <v>2.35</v>
      </c>
      <c r="W36" s="201">
        <v>7.69</v>
      </c>
      <c r="X36" s="201">
        <v>7.81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58.53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19.28</v>
      </c>
      <c r="AQ36" s="201">
        <v>17.649999999999999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4.8600000000000003</v>
      </c>
      <c r="L37" s="201">
        <v>67.47</v>
      </c>
      <c r="M37" s="201">
        <v>27.18</v>
      </c>
      <c r="N37" s="201">
        <v>35.119999999999997</v>
      </c>
      <c r="O37" s="201">
        <v>0</v>
      </c>
      <c r="P37" s="201">
        <v>41.02</v>
      </c>
      <c r="Q37" s="201">
        <v>3.71</v>
      </c>
      <c r="R37" s="201">
        <v>4.1900000000000004</v>
      </c>
      <c r="S37" s="201">
        <v>4.41</v>
      </c>
      <c r="T37" s="201">
        <v>0</v>
      </c>
      <c r="U37" s="201">
        <v>41.26</v>
      </c>
      <c r="V37" s="201">
        <v>2.35</v>
      </c>
      <c r="W37" s="201">
        <v>7.69</v>
      </c>
      <c r="X37" s="201">
        <v>7.81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58.53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19.28</v>
      </c>
      <c r="AQ37" s="201">
        <v>17.649999999999999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4.8600000000000003</v>
      </c>
      <c r="L38" s="201">
        <v>67.47</v>
      </c>
      <c r="M38" s="201">
        <v>27.18</v>
      </c>
      <c r="N38" s="201">
        <v>35.119999999999997</v>
      </c>
      <c r="O38" s="201">
        <v>0</v>
      </c>
      <c r="P38" s="201">
        <v>41.02</v>
      </c>
      <c r="Q38" s="201">
        <v>3.71</v>
      </c>
      <c r="R38" s="201">
        <v>4.1900000000000004</v>
      </c>
      <c r="S38" s="201">
        <v>4.41</v>
      </c>
      <c r="T38" s="201">
        <v>0</v>
      </c>
      <c r="U38" s="201">
        <v>41.26</v>
      </c>
      <c r="V38" s="201">
        <v>2.35</v>
      </c>
      <c r="W38" s="201">
        <v>7.69</v>
      </c>
      <c r="X38" s="201">
        <v>7.81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58.53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19.28</v>
      </c>
      <c r="AQ38" s="201">
        <v>17.649999999999999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4.8600000000000003</v>
      </c>
      <c r="L39" s="201">
        <v>67.47</v>
      </c>
      <c r="M39" s="201">
        <v>27.18</v>
      </c>
      <c r="N39" s="201">
        <v>35.119999999999997</v>
      </c>
      <c r="O39" s="201">
        <v>0</v>
      </c>
      <c r="P39" s="201">
        <v>41.02</v>
      </c>
      <c r="Q39" s="201">
        <v>3.71</v>
      </c>
      <c r="R39" s="201">
        <v>4.1900000000000004</v>
      </c>
      <c r="S39" s="201">
        <v>4.41</v>
      </c>
      <c r="T39" s="201">
        <v>0</v>
      </c>
      <c r="U39" s="201">
        <v>41.26</v>
      </c>
      <c r="V39" s="201">
        <v>2.35</v>
      </c>
      <c r="W39" s="201">
        <v>7.69</v>
      </c>
      <c r="X39" s="201">
        <v>7.81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58.53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19.28</v>
      </c>
      <c r="AQ39" s="201">
        <v>17.649999999999999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4.8600000000000003</v>
      </c>
      <c r="L40" s="201">
        <v>67.47</v>
      </c>
      <c r="M40" s="201">
        <v>27.18</v>
      </c>
      <c r="N40" s="201">
        <v>35.119999999999997</v>
      </c>
      <c r="O40" s="201">
        <v>0</v>
      </c>
      <c r="P40" s="201">
        <v>41.02</v>
      </c>
      <c r="Q40" s="201">
        <v>3.71</v>
      </c>
      <c r="R40" s="201">
        <v>4.1900000000000004</v>
      </c>
      <c r="S40" s="201">
        <v>4.41</v>
      </c>
      <c r="T40" s="201">
        <v>0</v>
      </c>
      <c r="U40" s="201">
        <v>41.26</v>
      </c>
      <c r="V40" s="201">
        <v>2.35</v>
      </c>
      <c r="W40" s="201">
        <v>7.69</v>
      </c>
      <c r="X40" s="201">
        <v>7.81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58.53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19.28</v>
      </c>
      <c r="AQ40" s="201">
        <v>17.649999999999999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4.8600000000000003</v>
      </c>
      <c r="L41" s="201">
        <v>67.47</v>
      </c>
      <c r="M41" s="201">
        <v>27.18</v>
      </c>
      <c r="N41" s="201">
        <v>35.119999999999997</v>
      </c>
      <c r="O41" s="201">
        <v>0</v>
      </c>
      <c r="P41" s="201">
        <v>41.02</v>
      </c>
      <c r="Q41" s="201">
        <v>3.71</v>
      </c>
      <c r="R41" s="201">
        <v>4.1900000000000004</v>
      </c>
      <c r="S41" s="201">
        <v>4.41</v>
      </c>
      <c r="T41" s="201">
        <v>0</v>
      </c>
      <c r="U41" s="201">
        <v>41.26</v>
      </c>
      <c r="V41" s="201">
        <v>2.35</v>
      </c>
      <c r="W41" s="201">
        <v>7.69</v>
      </c>
      <c r="X41" s="201">
        <v>7.81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58.53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19.28</v>
      </c>
      <c r="AQ41" s="201">
        <v>17.649999999999999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4.8600000000000003</v>
      </c>
      <c r="L42" s="201">
        <v>67.47</v>
      </c>
      <c r="M42" s="201">
        <v>27.18</v>
      </c>
      <c r="N42" s="201">
        <v>35.119999999999997</v>
      </c>
      <c r="O42" s="201">
        <v>0</v>
      </c>
      <c r="P42" s="201">
        <v>41.02</v>
      </c>
      <c r="Q42" s="201">
        <v>3.71</v>
      </c>
      <c r="R42" s="201">
        <v>4.1900000000000004</v>
      </c>
      <c r="S42" s="201">
        <v>4.41</v>
      </c>
      <c r="T42" s="201">
        <v>0</v>
      </c>
      <c r="U42" s="201">
        <v>41.26</v>
      </c>
      <c r="V42" s="201">
        <v>2.35</v>
      </c>
      <c r="W42" s="201">
        <v>7.69</v>
      </c>
      <c r="X42" s="201">
        <v>7.81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58.53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19.28</v>
      </c>
      <c r="AQ42" s="201">
        <v>17.649999999999999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4.8600000000000003</v>
      </c>
      <c r="L43" s="201">
        <v>85.22</v>
      </c>
      <c r="M43" s="201">
        <v>27.18</v>
      </c>
      <c r="N43" s="201">
        <v>35.11</v>
      </c>
      <c r="O43" s="201">
        <v>0</v>
      </c>
      <c r="P43" s="201">
        <v>41.02</v>
      </c>
      <c r="Q43" s="201">
        <v>3.71</v>
      </c>
      <c r="R43" s="201">
        <v>4.1900000000000004</v>
      </c>
      <c r="S43" s="201">
        <v>4.41</v>
      </c>
      <c r="T43" s="201">
        <v>0</v>
      </c>
      <c r="U43" s="201">
        <v>41.26</v>
      </c>
      <c r="V43" s="201">
        <v>2.35</v>
      </c>
      <c r="W43" s="201">
        <v>7.69</v>
      </c>
      <c r="X43" s="201">
        <v>3.86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58.53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19.28</v>
      </c>
      <c r="AQ43" s="201">
        <v>17.649999999999999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4.8600000000000003</v>
      </c>
      <c r="L44" s="201">
        <v>85.22</v>
      </c>
      <c r="M44" s="201">
        <v>27.18</v>
      </c>
      <c r="N44" s="201">
        <v>35.11</v>
      </c>
      <c r="O44" s="201">
        <v>0</v>
      </c>
      <c r="P44" s="201">
        <v>41.02</v>
      </c>
      <c r="Q44" s="201">
        <v>3.71</v>
      </c>
      <c r="R44" s="201">
        <v>4.1900000000000004</v>
      </c>
      <c r="S44" s="201">
        <v>4.41</v>
      </c>
      <c r="T44" s="201">
        <v>0</v>
      </c>
      <c r="U44" s="201">
        <v>41.26</v>
      </c>
      <c r="V44" s="201">
        <v>2.35</v>
      </c>
      <c r="W44" s="201">
        <v>7.69</v>
      </c>
      <c r="X44" s="201">
        <v>3.86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58.53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19.28</v>
      </c>
      <c r="AQ44" s="201">
        <v>17.649999999999999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4.8600000000000003</v>
      </c>
      <c r="L45" s="201">
        <v>85.22</v>
      </c>
      <c r="M45" s="201">
        <v>27.18</v>
      </c>
      <c r="N45" s="201">
        <v>35.119999999999997</v>
      </c>
      <c r="O45" s="201">
        <v>0</v>
      </c>
      <c r="P45" s="201">
        <v>41.02</v>
      </c>
      <c r="Q45" s="201">
        <v>3.71</v>
      </c>
      <c r="R45" s="201">
        <v>4.1900000000000004</v>
      </c>
      <c r="S45" s="201">
        <v>4.41</v>
      </c>
      <c r="T45" s="201">
        <v>0</v>
      </c>
      <c r="U45" s="201">
        <v>41.26</v>
      </c>
      <c r="V45" s="201">
        <v>2.35</v>
      </c>
      <c r="W45" s="201">
        <v>7.69</v>
      </c>
      <c r="X45" s="201">
        <v>3.86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58.53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19.28</v>
      </c>
      <c r="AQ45" s="201">
        <v>17.649999999999999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4.8600000000000003</v>
      </c>
      <c r="L46" s="201">
        <v>85.22</v>
      </c>
      <c r="M46" s="201">
        <v>27.18</v>
      </c>
      <c r="N46" s="201">
        <v>35.119999999999997</v>
      </c>
      <c r="O46" s="201">
        <v>0</v>
      </c>
      <c r="P46" s="201">
        <v>41.02</v>
      </c>
      <c r="Q46" s="201">
        <v>3.71</v>
      </c>
      <c r="R46" s="201">
        <v>4.1900000000000004</v>
      </c>
      <c r="S46" s="201">
        <v>4.41</v>
      </c>
      <c r="T46" s="201">
        <v>0</v>
      </c>
      <c r="U46" s="201">
        <v>41.26</v>
      </c>
      <c r="V46" s="201">
        <v>2.35</v>
      </c>
      <c r="W46" s="201">
        <v>7.69</v>
      </c>
      <c r="X46" s="201">
        <v>3.86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58.53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19.28</v>
      </c>
      <c r="AQ46" s="201">
        <v>17.649999999999999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4.8600000000000003</v>
      </c>
      <c r="L47" s="201">
        <v>85.22</v>
      </c>
      <c r="M47" s="201">
        <v>27.18</v>
      </c>
      <c r="N47" s="201">
        <v>35.119999999999997</v>
      </c>
      <c r="O47" s="201">
        <v>0</v>
      </c>
      <c r="P47" s="201">
        <v>41.02</v>
      </c>
      <c r="Q47" s="201">
        <v>3.71</v>
      </c>
      <c r="R47" s="201">
        <v>4.1900000000000004</v>
      </c>
      <c r="S47" s="201">
        <v>4.41</v>
      </c>
      <c r="T47" s="201">
        <v>0</v>
      </c>
      <c r="U47" s="201">
        <v>41.26</v>
      </c>
      <c r="V47" s="201">
        <v>2.35</v>
      </c>
      <c r="W47" s="201">
        <v>7.69</v>
      </c>
      <c r="X47" s="201">
        <v>3.86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58.53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19.28</v>
      </c>
      <c r="AQ47" s="201">
        <v>17.649999999999999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4.8600000000000003</v>
      </c>
      <c r="L48" s="201">
        <v>85.22</v>
      </c>
      <c r="M48" s="201">
        <v>27.18</v>
      </c>
      <c r="N48" s="201">
        <v>35.119999999999997</v>
      </c>
      <c r="O48" s="201">
        <v>0</v>
      </c>
      <c r="P48" s="201">
        <v>41.02</v>
      </c>
      <c r="Q48" s="201">
        <v>3.71</v>
      </c>
      <c r="R48" s="201">
        <v>4.1900000000000004</v>
      </c>
      <c r="S48" s="201">
        <v>4.41</v>
      </c>
      <c r="T48" s="201">
        <v>0</v>
      </c>
      <c r="U48" s="201">
        <v>41.26</v>
      </c>
      <c r="V48" s="201">
        <v>2.35</v>
      </c>
      <c r="W48" s="201">
        <v>7.69</v>
      </c>
      <c r="X48" s="201">
        <v>3.86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58.53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19.28</v>
      </c>
      <c r="AQ48" s="201">
        <v>17.649999999999999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4.8600000000000003</v>
      </c>
      <c r="L49" s="201">
        <v>85.22</v>
      </c>
      <c r="M49" s="201">
        <v>27.18</v>
      </c>
      <c r="N49" s="201">
        <v>35.119999999999997</v>
      </c>
      <c r="O49" s="201">
        <v>0</v>
      </c>
      <c r="P49" s="201">
        <v>41.02</v>
      </c>
      <c r="Q49" s="201">
        <v>3.71</v>
      </c>
      <c r="R49" s="201">
        <v>4.1900000000000004</v>
      </c>
      <c r="S49" s="201">
        <v>4.41</v>
      </c>
      <c r="T49" s="201">
        <v>0</v>
      </c>
      <c r="U49" s="201">
        <v>41.26</v>
      </c>
      <c r="V49" s="201">
        <v>2.35</v>
      </c>
      <c r="W49" s="201">
        <v>7.69</v>
      </c>
      <c r="X49" s="201">
        <v>3.86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58.53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19.28</v>
      </c>
      <c r="AQ49" s="201">
        <v>17.649999999999999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4.8600000000000003</v>
      </c>
      <c r="L50" s="201">
        <v>85.22</v>
      </c>
      <c r="M50" s="201">
        <v>27.2</v>
      </c>
      <c r="N50" s="201">
        <v>35.119999999999997</v>
      </c>
      <c r="O50" s="201">
        <v>0</v>
      </c>
      <c r="P50" s="201">
        <v>41.02</v>
      </c>
      <c r="Q50" s="201">
        <v>3.71</v>
      </c>
      <c r="R50" s="201">
        <v>4.1900000000000004</v>
      </c>
      <c r="S50" s="201">
        <v>4.41</v>
      </c>
      <c r="T50" s="201">
        <v>0</v>
      </c>
      <c r="U50" s="201">
        <v>41.26</v>
      </c>
      <c r="V50" s="201">
        <v>2.35</v>
      </c>
      <c r="W50" s="201">
        <v>7.69</v>
      </c>
      <c r="X50" s="201">
        <v>3.86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58.53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19.28</v>
      </c>
      <c r="AQ50" s="201">
        <v>17.649999999999999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4.8600000000000003</v>
      </c>
      <c r="L51" s="201">
        <v>85.22</v>
      </c>
      <c r="M51" s="201">
        <v>27.2</v>
      </c>
      <c r="N51" s="201">
        <v>35.11</v>
      </c>
      <c r="O51" s="201">
        <v>0</v>
      </c>
      <c r="P51" s="201">
        <v>41.02</v>
      </c>
      <c r="Q51" s="201">
        <v>3.69</v>
      </c>
      <c r="R51" s="201">
        <v>3.5</v>
      </c>
      <c r="S51" s="201">
        <v>4.28</v>
      </c>
      <c r="T51" s="201">
        <v>0</v>
      </c>
      <c r="U51" s="201">
        <v>41.26</v>
      </c>
      <c r="V51" s="201">
        <v>2.2999999999999998</v>
      </c>
      <c r="W51" s="201">
        <v>7.55</v>
      </c>
      <c r="X51" s="201">
        <v>3.86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58.53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19.28</v>
      </c>
      <c r="AQ51" s="201">
        <v>17.649999999999999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4.8600000000000003</v>
      </c>
      <c r="L52" s="201">
        <v>85.22</v>
      </c>
      <c r="M52" s="201">
        <v>27.2</v>
      </c>
      <c r="N52" s="201">
        <v>35.11</v>
      </c>
      <c r="O52" s="201">
        <v>0</v>
      </c>
      <c r="P52" s="201">
        <v>41.02</v>
      </c>
      <c r="Q52" s="201">
        <v>3.69</v>
      </c>
      <c r="R52" s="201">
        <v>3.5</v>
      </c>
      <c r="S52" s="201">
        <v>4.28</v>
      </c>
      <c r="T52" s="201">
        <v>0</v>
      </c>
      <c r="U52" s="201">
        <v>41.26</v>
      </c>
      <c r="V52" s="201">
        <v>2.2999999999999998</v>
      </c>
      <c r="W52" s="201">
        <v>7.55</v>
      </c>
      <c r="X52" s="201">
        <v>3.86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58.53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19.28</v>
      </c>
      <c r="AQ52" s="201">
        <v>17.649999999999999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4.8600000000000003</v>
      </c>
      <c r="L53" s="201">
        <v>85.22</v>
      </c>
      <c r="M53" s="201">
        <v>27.2</v>
      </c>
      <c r="N53" s="201">
        <v>35.11</v>
      </c>
      <c r="O53" s="201">
        <v>0</v>
      </c>
      <c r="P53" s="201">
        <v>41.02</v>
      </c>
      <c r="Q53" s="201">
        <v>3.69</v>
      </c>
      <c r="R53" s="201">
        <v>3.5</v>
      </c>
      <c r="S53" s="201">
        <v>4.28</v>
      </c>
      <c r="T53" s="201">
        <v>0</v>
      </c>
      <c r="U53" s="201">
        <v>41.26</v>
      </c>
      <c r="V53" s="201">
        <v>2.2999999999999998</v>
      </c>
      <c r="W53" s="201">
        <v>7.55</v>
      </c>
      <c r="X53" s="201">
        <v>3.86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58.53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19.28</v>
      </c>
      <c r="AQ53" s="201">
        <v>17.649999999999999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4.8600000000000003</v>
      </c>
      <c r="L54" s="201">
        <v>85.22</v>
      </c>
      <c r="M54" s="201">
        <v>27.2</v>
      </c>
      <c r="N54" s="201">
        <v>35.11</v>
      </c>
      <c r="O54" s="201">
        <v>0</v>
      </c>
      <c r="P54" s="201">
        <v>41.02</v>
      </c>
      <c r="Q54" s="201">
        <v>3.69</v>
      </c>
      <c r="R54" s="201">
        <v>3.5</v>
      </c>
      <c r="S54" s="201">
        <v>4.28</v>
      </c>
      <c r="T54" s="201">
        <v>0</v>
      </c>
      <c r="U54" s="201">
        <v>41.26</v>
      </c>
      <c r="V54" s="201">
        <v>2.2999999999999998</v>
      </c>
      <c r="W54" s="201">
        <v>7.55</v>
      </c>
      <c r="X54" s="201">
        <v>3.86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58.53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19.28</v>
      </c>
      <c r="AQ54" s="201">
        <v>17.649999999999999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4.8600000000000003</v>
      </c>
      <c r="L55" s="201">
        <v>85.22</v>
      </c>
      <c r="M55" s="201">
        <v>27.2</v>
      </c>
      <c r="N55" s="201">
        <v>35.11</v>
      </c>
      <c r="O55" s="201">
        <v>0</v>
      </c>
      <c r="P55" s="201">
        <v>41.02</v>
      </c>
      <c r="Q55" s="201">
        <v>3.69</v>
      </c>
      <c r="R55" s="201">
        <v>3.5</v>
      </c>
      <c r="S55" s="201">
        <v>4.28</v>
      </c>
      <c r="T55" s="201">
        <v>0</v>
      </c>
      <c r="U55" s="201">
        <v>41.26</v>
      </c>
      <c r="V55" s="201">
        <v>2.2999999999999998</v>
      </c>
      <c r="W55" s="201">
        <v>7.55</v>
      </c>
      <c r="X55" s="201">
        <v>3.86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58.53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19.28</v>
      </c>
      <c r="AQ55" s="201">
        <v>17.649999999999999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4.8600000000000003</v>
      </c>
      <c r="L56" s="201">
        <v>85.22</v>
      </c>
      <c r="M56" s="201">
        <v>27.2</v>
      </c>
      <c r="N56" s="201">
        <v>35.11</v>
      </c>
      <c r="O56" s="201">
        <v>0</v>
      </c>
      <c r="P56" s="201">
        <v>41.02</v>
      </c>
      <c r="Q56" s="201">
        <v>3.69</v>
      </c>
      <c r="R56" s="201">
        <v>3.5</v>
      </c>
      <c r="S56" s="201">
        <v>4.28</v>
      </c>
      <c r="T56" s="201">
        <v>0</v>
      </c>
      <c r="U56" s="201">
        <v>41.26</v>
      </c>
      <c r="V56" s="201">
        <v>2.2999999999999998</v>
      </c>
      <c r="W56" s="201">
        <v>7.55</v>
      </c>
      <c r="X56" s="201">
        <v>3.86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58.53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19.28</v>
      </c>
      <c r="AQ56" s="201">
        <v>17.649999999999999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4.8600000000000003</v>
      </c>
      <c r="L57" s="201">
        <v>85.22</v>
      </c>
      <c r="M57" s="201">
        <v>27.18</v>
      </c>
      <c r="N57" s="201">
        <v>35.11</v>
      </c>
      <c r="O57" s="201">
        <v>0</v>
      </c>
      <c r="P57" s="201">
        <v>41.02</v>
      </c>
      <c r="Q57" s="201">
        <v>3.69</v>
      </c>
      <c r="R57" s="201">
        <v>3.5</v>
      </c>
      <c r="S57" s="201">
        <v>4.28</v>
      </c>
      <c r="T57" s="201">
        <v>0</v>
      </c>
      <c r="U57" s="201">
        <v>41.26</v>
      </c>
      <c r="V57" s="201">
        <v>2.2999999999999998</v>
      </c>
      <c r="W57" s="201">
        <v>7.55</v>
      </c>
      <c r="X57" s="201">
        <v>3.86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58.53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19.28</v>
      </c>
      <c r="AQ57" s="201">
        <v>17.649999999999999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4.8600000000000003</v>
      </c>
      <c r="L58" s="201">
        <v>85.22</v>
      </c>
      <c r="M58" s="201">
        <v>27.18</v>
      </c>
      <c r="N58" s="201">
        <v>35.11</v>
      </c>
      <c r="O58" s="201">
        <v>0</v>
      </c>
      <c r="P58" s="201">
        <v>41.02</v>
      </c>
      <c r="Q58" s="201">
        <v>3.69</v>
      </c>
      <c r="R58" s="201">
        <v>3.5</v>
      </c>
      <c r="S58" s="201">
        <v>4.28</v>
      </c>
      <c r="T58" s="201">
        <v>0</v>
      </c>
      <c r="U58" s="201">
        <v>41.26</v>
      </c>
      <c r="V58" s="201">
        <v>2.2999999999999998</v>
      </c>
      <c r="W58" s="201">
        <v>7.55</v>
      </c>
      <c r="X58" s="201">
        <v>3.86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58.53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19.28</v>
      </c>
      <c r="AQ58" s="201">
        <v>17.649999999999999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4.8600000000000003</v>
      </c>
      <c r="L59" s="201">
        <v>85.22</v>
      </c>
      <c r="M59" s="201">
        <v>27.18</v>
      </c>
      <c r="N59" s="201">
        <v>35.11</v>
      </c>
      <c r="O59" s="201">
        <v>0</v>
      </c>
      <c r="P59" s="201">
        <v>41.02</v>
      </c>
      <c r="Q59" s="201">
        <v>3.69</v>
      </c>
      <c r="R59" s="201">
        <v>3.5</v>
      </c>
      <c r="S59" s="201">
        <v>4.28</v>
      </c>
      <c r="T59" s="201">
        <v>0</v>
      </c>
      <c r="U59" s="201">
        <v>41.26</v>
      </c>
      <c r="V59" s="201">
        <v>2.2999999999999998</v>
      </c>
      <c r="W59" s="201">
        <v>7.55</v>
      </c>
      <c r="X59" s="201">
        <v>3.86</v>
      </c>
      <c r="Y59" s="201">
        <v>0</v>
      </c>
      <c r="Z59">
        <v>0</v>
      </c>
      <c r="AA59" s="201">
        <v>0</v>
      </c>
      <c r="AB59" s="201">
        <v>6.13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58.53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19.28</v>
      </c>
      <c r="AQ59" s="201">
        <v>17.649999999999999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4.8600000000000003</v>
      </c>
      <c r="L60" s="201">
        <v>85.22</v>
      </c>
      <c r="M60" s="201">
        <v>27.18</v>
      </c>
      <c r="N60" s="201">
        <v>35.11</v>
      </c>
      <c r="O60" s="201">
        <v>0</v>
      </c>
      <c r="P60" s="201">
        <v>41.02</v>
      </c>
      <c r="Q60" s="201">
        <v>3.69</v>
      </c>
      <c r="R60" s="201">
        <v>3.5</v>
      </c>
      <c r="S60" s="201">
        <v>4.28</v>
      </c>
      <c r="T60" s="201">
        <v>0</v>
      </c>
      <c r="U60" s="201">
        <v>41.26</v>
      </c>
      <c r="V60" s="201">
        <v>2.2999999999999998</v>
      </c>
      <c r="W60" s="201">
        <v>7.55</v>
      </c>
      <c r="X60" s="201">
        <v>3.86</v>
      </c>
      <c r="Y60" s="201">
        <v>0</v>
      </c>
      <c r="Z60">
        <v>0</v>
      </c>
      <c r="AA60" s="201">
        <v>0</v>
      </c>
      <c r="AB60" s="201">
        <v>6.13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58.53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19.28</v>
      </c>
      <c r="AQ60" s="201">
        <v>17.649999999999999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4.8600000000000003</v>
      </c>
      <c r="L61" s="201">
        <v>85.22</v>
      </c>
      <c r="M61" s="201">
        <v>26.93</v>
      </c>
      <c r="N61" s="201">
        <v>35.11</v>
      </c>
      <c r="O61" s="201">
        <v>0</v>
      </c>
      <c r="P61" s="201">
        <v>41.02</v>
      </c>
      <c r="Q61" s="201">
        <v>3.69</v>
      </c>
      <c r="R61" s="201">
        <v>3.5</v>
      </c>
      <c r="S61" s="201">
        <v>4.28</v>
      </c>
      <c r="T61" s="201">
        <v>0</v>
      </c>
      <c r="U61" s="201">
        <v>41.26</v>
      </c>
      <c r="V61" s="201">
        <v>2.2999999999999998</v>
      </c>
      <c r="W61" s="201">
        <v>7.55</v>
      </c>
      <c r="X61" s="201">
        <v>3.86</v>
      </c>
      <c r="Y61" s="201">
        <v>0</v>
      </c>
      <c r="Z61">
        <v>0</v>
      </c>
      <c r="AA61" s="201">
        <v>0</v>
      </c>
      <c r="AB61" s="201">
        <v>6.13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58.53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19.28</v>
      </c>
      <c r="AQ61" s="201">
        <v>17.649999999999999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4.8600000000000003</v>
      </c>
      <c r="L62" s="201">
        <v>85.22</v>
      </c>
      <c r="M62" s="201">
        <v>27.18</v>
      </c>
      <c r="N62" s="201">
        <v>35.11</v>
      </c>
      <c r="O62" s="201">
        <v>0</v>
      </c>
      <c r="P62" s="201">
        <v>41.02</v>
      </c>
      <c r="Q62" s="201">
        <v>3.69</v>
      </c>
      <c r="R62" s="201">
        <v>3.5</v>
      </c>
      <c r="S62" s="201">
        <v>4.28</v>
      </c>
      <c r="T62" s="201">
        <v>0</v>
      </c>
      <c r="U62" s="201">
        <v>41.26</v>
      </c>
      <c r="V62" s="201">
        <v>2.2999999999999998</v>
      </c>
      <c r="W62" s="201">
        <v>9.24</v>
      </c>
      <c r="X62" s="201">
        <v>3.86</v>
      </c>
      <c r="Y62" s="201">
        <v>0</v>
      </c>
      <c r="Z62">
        <v>0</v>
      </c>
      <c r="AA62" s="201">
        <v>0</v>
      </c>
      <c r="AB62" s="201">
        <v>6.13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58.53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19.28</v>
      </c>
      <c r="AQ62" s="201">
        <v>17.649999999999999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4.9000000000000004</v>
      </c>
      <c r="L63" s="201">
        <v>85.22</v>
      </c>
      <c r="M63" s="201">
        <v>28.2</v>
      </c>
      <c r="N63" s="201">
        <v>35.49</v>
      </c>
      <c r="O63" s="201">
        <v>0</v>
      </c>
      <c r="P63" s="201">
        <v>41.02</v>
      </c>
      <c r="Q63" s="201">
        <v>3.56</v>
      </c>
      <c r="R63" s="201">
        <v>3.37</v>
      </c>
      <c r="S63" s="201">
        <v>4.25</v>
      </c>
      <c r="T63" s="201">
        <v>0</v>
      </c>
      <c r="U63" s="201">
        <v>41.26</v>
      </c>
      <c r="V63" s="201">
        <v>1.93</v>
      </c>
      <c r="W63" s="201">
        <v>6.89</v>
      </c>
      <c r="X63" s="201">
        <v>3.86</v>
      </c>
      <c r="Y63" s="201">
        <v>0</v>
      </c>
      <c r="Z63">
        <v>0</v>
      </c>
      <c r="AA63" s="201">
        <v>0</v>
      </c>
      <c r="AB63" s="201">
        <v>6.13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58.53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19.28</v>
      </c>
      <c r="AQ63" s="201">
        <v>17.649999999999999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4.9000000000000004</v>
      </c>
      <c r="L64" s="201">
        <v>85.22</v>
      </c>
      <c r="M64" s="201">
        <v>27.18</v>
      </c>
      <c r="N64" s="201">
        <v>35.119999999999997</v>
      </c>
      <c r="O64" s="201">
        <v>0</v>
      </c>
      <c r="P64" s="201">
        <v>41.02</v>
      </c>
      <c r="Q64" s="201">
        <v>3.56</v>
      </c>
      <c r="R64" s="201">
        <v>3.37</v>
      </c>
      <c r="S64" s="201">
        <v>4.25</v>
      </c>
      <c r="T64" s="201">
        <v>0</v>
      </c>
      <c r="U64" s="201">
        <v>41.26</v>
      </c>
      <c r="V64" s="201">
        <v>1.93</v>
      </c>
      <c r="W64" s="201">
        <v>6.89</v>
      </c>
      <c r="X64" s="201">
        <v>3.86</v>
      </c>
      <c r="Y64" s="201">
        <v>0</v>
      </c>
      <c r="Z64">
        <v>0</v>
      </c>
      <c r="AA64" s="201">
        <v>0</v>
      </c>
      <c r="AB64" s="201">
        <v>6.13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58.53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19.28</v>
      </c>
      <c r="AQ64" s="201">
        <v>17.649999999999999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4.9000000000000004</v>
      </c>
      <c r="L65" s="201">
        <v>85.22</v>
      </c>
      <c r="M65" s="201">
        <v>27.18</v>
      </c>
      <c r="N65" s="201">
        <v>31.32</v>
      </c>
      <c r="O65" s="201">
        <v>0</v>
      </c>
      <c r="P65" s="201">
        <v>41.02</v>
      </c>
      <c r="Q65" s="201">
        <v>3.56</v>
      </c>
      <c r="R65" s="201">
        <v>3.37</v>
      </c>
      <c r="S65" s="201">
        <v>4.25</v>
      </c>
      <c r="T65" s="201">
        <v>0</v>
      </c>
      <c r="U65" s="201">
        <v>41.26</v>
      </c>
      <c r="V65" s="201">
        <v>1.93</v>
      </c>
      <c r="W65" s="201">
        <v>6.89</v>
      </c>
      <c r="X65" s="201">
        <v>3.86</v>
      </c>
      <c r="Y65" s="201">
        <v>0</v>
      </c>
      <c r="Z65">
        <v>0</v>
      </c>
      <c r="AA65" s="201">
        <v>0</v>
      </c>
      <c r="AB65" s="201">
        <v>6.13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58.53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19.28</v>
      </c>
      <c r="AQ65" s="201">
        <v>17.649999999999999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4.9000000000000004</v>
      </c>
      <c r="L66" s="201">
        <v>85.22</v>
      </c>
      <c r="M66" s="201">
        <v>27.18</v>
      </c>
      <c r="N66" s="201">
        <v>34.85</v>
      </c>
      <c r="O66" s="201">
        <v>0</v>
      </c>
      <c r="P66" s="201">
        <v>41.02</v>
      </c>
      <c r="Q66" s="201">
        <v>3.56</v>
      </c>
      <c r="R66" s="201">
        <v>3.37</v>
      </c>
      <c r="S66" s="201">
        <v>4.25</v>
      </c>
      <c r="T66" s="201">
        <v>0</v>
      </c>
      <c r="U66" s="201">
        <v>41.26</v>
      </c>
      <c r="V66" s="201">
        <v>1.93</v>
      </c>
      <c r="W66" s="201">
        <v>6.89</v>
      </c>
      <c r="X66" s="201">
        <v>3.86</v>
      </c>
      <c r="Y66" s="201">
        <v>0</v>
      </c>
      <c r="Z66">
        <v>0</v>
      </c>
      <c r="AA66" s="201">
        <v>0</v>
      </c>
      <c r="AB66" s="201">
        <v>6.13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58.53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19.28</v>
      </c>
      <c r="AQ66" s="201">
        <v>17.649999999999999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4.9000000000000004</v>
      </c>
      <c r="L67" s="201">
        <v>85.22</v>
      </c>
      <c r="M67" s="201">
        <v>27.18</v>
      </c>
      <c r="N67" s="201">
        <v>35.119999999999997</v>
      </c>
      <c r="O67" s="201">
        <v>0</v>
      </c>
      <c r="P67" s="201">
        <v>41.02</v>
      </c>
      <c r="Q67" s="201">
        <v>3.56</v>
      </c>
      <c r="R67" s="201">
        <v>3.37</v>
      </c>
      <c r="S67" s="201">
        <v>4.25</v>
      </c>
      <c r="T67" s="201">
        <v>0</v>
      </c>
      <c r="U67" s="201">
        <v>41.26</v>
      </c>
      <c r="V67" s="201">
        <v>1.93</v>
      </c>
      <c r="W67" s="201">
        <v>6.75</v>
      </c>
      <c r="X67" s="201">
        <v>3.86</v>
      </c>
      <c r="Y67" s="201">
        <v>0</v>
      </c>
      <c r="Z67">
        <v>0</v>
      </c>
      <c r="AA67" s="201">
        <v>0</v>
      </c>
      <c r="AB67" s="201">
        <v>6.13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58.53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19.28</v>
      </c>
      <c r="AQ67" s="201">
        <v>17.649999999999999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4.9000000000000004</v>
      </c>
      <c r="L68" s="201">
        <v>85.22</v>
      </c>
      <c r="M68" s="201">
        <v>27.18</v>
      </c>
      <c r="N68" s="201">
        <v>35.119999999999997</v>
      </c>
      <c r="O68" s="201">
        <v>0</v>
      </c>
      <c r="P68" s="201">
        <v>41.02</v>
      </c>
      <c r="Q68" s="201">
        <v>3.56</v>
      </c>
      <c r="R68" s="201">
        <v>3.37</v>
      </c>
      <c r="S68" s="201">
        <v>4.25</v>
      </c>
      <c r="T68" s="201">
        <v>0</v>
      </c>
      <c r="U68" s="201">
        <v>41.26</v>
      </c>
      <c r="V68" s="201">
        <v>1.93</v>
      </c>
      <c r="W68" s="201">
        <v>6.75</v>
      </c>
      <c r="X68" s="201">
        <v>3.86</v>
      </c>
      <c r="Y68" s="201">
        <v>0</v>
      </c>
      <c r="Z68">
        <v>0</v>
      </c>
      <c r="AA68" s="201">
        <v>0</v>
      </c>
      <c r="AB68" s="201">
        <v>6.13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58.53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19.28</v>
      </c>
      <c r="AQ68" s="201">
        <v>17.649999999999999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4.9000000000000004</v>
      </c>
      <c r="L69" s="201">
        <v>85.22</v>
      </c>
      <c r="M69" s="201">
        <v>27.18</v>
      </c>
      <c r="N69" s="201">
        <v>35.119999999999997</v>
      </c>
      <c r="O69" s="201">
        <v>0</v>
      </c>
      <c r="P69" s="201">
        <v>41.02</v>
      </c>
      <c r="Q69" s="201">
        <v>3.56</v>
      </c>
      <c r="R69" s="201">
        <v>3.37</v>
      </c>
      <c r="S69" s="201">
        <v>4.25</v>
      </c>
      <c r="T69" s="201">
        <v>0</v>
      </c>
      <c r="U69" s="201">
        <v>41.26</v>
      </c>
      <c r="V69" s="201">
        <v>1.93</v>
      </c>
      <c r="W69" s="201">
        <v>6.75</v>
      </c>
      <c r="X69" s="201">
        <v>3.86</v>
      </c>
      <c r="Y69" s="201">
        <v>0</v>
      </c>
      <c r="Z69">
        <v>0</v>
      </c>
      <c r="AA69" s="201">
        <v>0</v>
      </c>
      <c r="AB69" s="201">
        <v>6.13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58.53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19.28</v>
      </c>
      <c r="AQ69" s="201">
        <v>17.649999999999999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4.9000000000000004</v>
      </c>
      <c r="L70" s="201">
        <v>85.22</v>
      </c>
      <c r="M70" s="201">
        <v>27.18</v>
      </c>
      <c r="N70" s="201">
        <v>35.119999999999997</v>
      </c>
      <c r="O70" s="201">
        <v>0</v>
      </c>
      <c r="P70" s="201">
        <v>41.02</v>
      </c>
      <c r="Q70" s="201">
        <v>3.56</v>
      </c>
      <c r="R70" s="201">
        <v>3.37</v>
      </c>
      <c r="S70" s="201">
        <v>4.25</v>
      </c>
      <c r="T70" s="201">
        <v>0</v>
      </c>
      <c r="U70" s="201">
        <v>41.26</v>
      </c>
      <c r="V70" s="201">
        <v>1.93</v>
      </c>
      <c r="W70" s="201">
        <v>6.75</v>
      </c>
      <c r="X70" s="201">
        <v>3.86</v>
      </c>
      <c r="Y70" s="201">
        <v>0</v>
      </c>
      <c r="Z70">
        <v>0</v>
      </c>
      <c r="AA70" s="201">
        <v>0</v>
      </c>
      <c r="AB70" s="201">
        <v>6.13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58.53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19.28</v>
      </c>
      <c r="AQ70" s="201">
        <v>17.649999999999999</v>
      </c>
      <c r="AR70" s="201">
        <v>23.21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4.9000000000000004</v>
      </c>
      <c r="L71" s="201">
        <v>85.22</v>
      </c>
      <c r="M71" s="201">
        <v>27.18</v>
      </c>
      <c r="N71" s="201">
        <v>35.119999999999997</v>
      </c>
      <c r="O71" s="201">
        <v>0</v>
      </c>
      <c r="P71" s="201">
        <v>41.02</v>
      </c>
      <c r="Q71" s="201">
        <v>3.56</v>
      </c>
      <c r="R71" s="201">
        <v>3.37</v>
      </c>
      <c r="S71" s="201">
        <v>4.25</v>
      </c>
      <c r="T71" s="201">
        <v>0</v>
      </c>
      <c r="U71" s="201">
        <v>41.26</v>
      </c>
      <c r="V71" s="201">
        <v>1.73</v>
      </c>
      <c r="W71" s="201">
        <v>6.75</v>
      </c>
      <c r="X71" s="201">
        <v>3.33</v>
      </c>
      <c r="Y71" s="201">
        <v>0</v>
      </c>
      <c r="Z71">
        <v>0</v>
      </c>
      <c r="AA71" s="201">
        <v>0</v>
      </c>
      <c r="AB71" s="201">
        <v>6.13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58.53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17.670000000000002</v>
      </c>
      <c r="AQ71" s="201">
        <v>17.649999999999999</v>
      </c>
      <c r="AR71" s="201">
        <v>19.13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4.9000000000000004</v>
      </c>
      <c r="L72" s="201">
        <v>85.22</v>
      </c>
      <c r="M72" s="201">
        <v>27.18</v>
      </c>
      <c r="N72" s="201">
        <v>35.119999999999997</v>
      </c>
      <c r="O72" s="201">
        <v>0</v>
      </c>
      <c r="P72" s="201">
        <v>41.02</v>
      </c>
      <c r="Q72" s="201">
        <v>3.56</v>
      </c>
      <c r="R72" s="201">
        <v>3.37</v>
      </c>
      <c r="S72" s="201">
        <v>4.25</v>
      </c>
      <c r="T72" s="201">
        <v>0</v>
      </c>
      <c r="U72" s="201">
        <v>41.26</v>
      </c>
      <c r="V72" s="201">
        <v>1.93</v>
      </c>
      <c r="W72" s="201">
        <v>6.75</v>
      </c>
      <c r="X72" s="201">
        <v>3.86</v>
      </c>
      <c r="Y72" s="201">
        <v>0</v>
      </c>
      <c r="Z72">
        <v>0</v>
      </c>
      <c r="AA72" s="201">
        <v>0</v>
      </c>
      <c r="AB72" s="201">
        <v>6.13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58.53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19.28</v>
      </c>
      <c r="AQ72" s="201">
        <v>17.649999999999999</v>
      </c>
      <c r="AR72" s="201">
        <v>11.81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4.9000000000000004</v>
      </c>
      <c r="L73" s="201">
        <v>84.25</v>
      </c>
      <c r="M73" s="201">
        <v>27.18</v>
      </c>
      <c r="N73" s="201">
        <v>35.119999999999997</v>
      </c>
      <c r="O73" s="201">
        <v>0</v>
      </c>
      <c r="P73" s="201">
        <v>41.02</v>
      </c>
      <c r="Q73" s="201">
        <v>3.56</v>
      </c>
      <c r="R73" s="201">
        <v>3.32</v>
      </c>
      <c r="S73" s="201">
        <v>3.93</v>
      </c>
      <c r="T73" s="201">
        <v>0</v>
      </c>
      <c r="U73" s="201">
        <v>41.26</v>
      </c>
      <c r="V73" s="201">
        <v>1.93</v>
      </c>
      <c r="W73" s="201">
        <v>7.72</v>
      </c>
      <c r="X73" s="201">
        <v>3.86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58.53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19.28</v>
      </c>
      <c r="AQ73" s="201">
        <v>7.72</v>
      </c>
      <c r="AR73" s="201">
        <v>7.24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4.9000000000000004</v>
      </c>
      <c r="L74" s="201">
        <v>84.25</v>
      </c>
      <c r="M74" s="201">
        <v>27.18</v>
      </c>
      <c r="N74" s="201">
        <v>35.119999999999997</v>
      </c>
      <c r="O74" s="201">
        <v>0</v>
      </c>
      <c r="P74" s="201">
        <v>41.02</v>
      </c>
      <c r="Q74" s="201">
        <v>3.56</v>
      </c>
      <c r="R74" s="201">
        <v>3.37</v>
      </c>
      <c r="S74" s="201">
        <v>4.25</v>
      </c>
      <c r="T74" s="201">
        <v>0</v>
      </c>
      <c r="U74" s="201">
        <v>41.26</v>
      </c>
      <c r="V74" s="201">
        <v>1.93</v>
      </c>
      <c r="W74" s="201">
        <v>7.72</v>
      </c>
      <c r="X74" s="201">
        <v>3.86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58.53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19.28</v>
      </c>
      <c r="AQ74" s="201">
        <v>7.72</v>
      </c>
      <c r="AR74" s="201">
        <v>4.21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4.78</v>
      </c>
      <c r="L75" s="201">
        <v>125.31</v>
      </c>
      <c r="M75" s="201">
        <v>27.18</v>
      </c>
      <c r="N75" s="201">
        <v>35.119999999999997</v>
      </c>
      <c r="O75" s="201">
        <v>0</v>
      </c>
      <c r="P75" s="201">
        <v>41.02</v>
      </c>
      <c r="Q75" s="201">
        <v>3.56</v>
      </c>
      <c r="R75" s="201">
        <v>3.37</v>
      </c>
      <c r="S75" s="201">
        <v>4.25</v>
      </c>
      <c r="T75" s="201">
        <v>0</v>
      </c>
      <c r="U75" s="201">
        <v>41.26</v>
      </c>
      <c r="V75" s="201">
        <v>1.93</v>
      </c>
      <c r="W75" s="201">
        <v>10.69</v>
      </c>
      <c r="X75" s="201">
        <v>14.62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58.53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19.28</v>
      </c>
      <c r="AQ75" s="201">
        <v>7.72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7.29</v>
      </c>
      <c r="L76" s="201">
        <v>84.25</v>
      </c>
      <c r="M76" s="201">
        <v>27.18</v>
      </c>
      <c r="N76" s="201">
        <v>35.119999999999997</v>
      </c>
      <c r="O76" s="201">
        <v>0</v>
      </c>
      <c r="P76" s="201">
        <v>41.02</v>
      </c>
      <c r="Q76" s="201">
        <v>6.46</v>
      </c>
      <c r="R76" s="201">
        <v>6.12</v>
      </c>
      <c r="S76" s="201">
        <v>7.81</v>
      </c>
      <c r="T76" s="201">
        <v>0</v>
      </c>
      <c r="U76" s="201">
        <v>41.26</v>
      </c>
      <c r="V76" s="201">
        <v>3.83</v>
      </c>
      <c r="W76" s="201">
        <v>10.69</v>
      </c>
      <c r="X76" s="201">
        <v>14.62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58.53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72.94</v>
      </c>
      <c r="AQ76" s="201">
        <v>26.67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7.19</v>
      </c>
      <c r="L77" s="201">
        <v>84.25</v>
      </c>
      <c r="M77" s="201">
        <v>27.18</v>
      </c>
      <c r="N77" s="201">
        <v>35.119999999999997</v>
      </c>
      <c r="O77" s="201">
        <v>0</v>
      </c>
      <c r="P77" s="201">
        <v>41.02</v>
      </c>
      <c r="Q77" s="201">
        <v>6.46</v>
      </c>
      <c r="R77" s="201">
        <v>6.12</v>
      </c>
      <c r="S77" s="201">
        <v>7.81</v>
      </c>
      <c r="T77" s="201">
        <v>0</v>
      </c>
      <c r="U77" s="201">
        <v>41.26</v>
      </c>
      <c r="V77" s="201">
        <v>3.83</v>
      </c>
      <c r="W77" s="201">
        <v>11.31</v>
      </c>
      <c r="X77" s="201">
        <v>14.62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58.53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75.14</v>
      </c>
      <c r="AQ77" s="201">
        <v>26.67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7.19</v>
      </c>
      <c r="L78" s="201">
        <v>84.25</v>
      </c>
      <c r="M78" s="201">
        <v>27.18</v>
      </c>
      <c r="N78" s="201">
        <v>35.119999999999997</v>
      </c>
      <c r="O78" s="201">
        <v>0</v>
      </c>
      <c r="P78" s="201">
        <v>41.02</v>
      </c>
      <c r="Q78" s="201">
        <v>6.46</v>
      </c>
      <c r="R78" s="201">
        <v>6.12</v>
      </c>
      <c r="S78" s="201">
        <v>7.81</v>
      </c>
      <c r="T78" s="201">
        <v>0</v>
      </c>
      <c r="U78" s="201">
        <v>41.26</v>
      </c>
      <c r="V78" s="201">
        <v>3.83</v>
      </c>
      <c r="W78" s="201">
        <v>11.67</v>
      </c>
      <c r="X78" s="201">
        <v>14.62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58.53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75.14</v>
      </c>
      <c r="AQ78" s="201">
        <v>26.67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5.6</v>
      </c>
      <c r="L79" s="201">
        <v>107.44</v>
      </c>
      <c r="M79" s="201">
        <v>27.18</v>
      </c>
      <c r="N79" s="201">
        <v>35.11</v>
      </c>
      <c r="O79" s="201">
        <v>0</v>
      </c>
      <c r="P79" s="201">
        <v>41.02</v>
      </c>
      <c r="Q79" s="201">
        <v>6</v>
      </c>
      <c r="R79" s="201">
        <v>6.12</v>
      </c>
      <c r="S79" s="201">
        <v>7.81</v>
      </c>
      <c r="T79" s="201">
        <v>0</v>
      </c>
      <c r="U79" s="201">
        <v>41.26</v>
      </c>
      <c r="V79" s="201">
        <v>3.83</v>
      </c>
      <c r="W79" s="201">
        <v>11.67</v>
      </c>
      <c r="X79" s="201">
        <v>14.62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58.53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75.14</v>
      </c>
      <c r="AQ79" s="201">
        <v>26.67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7.15</v>
      </c>
      <c r="L80" s="201">
        <v>154.22999999999999</v>
      </c>
      <c r="M80" s="201">
        <v>27.18</v>
      </c>
      <c r="N80" s="201">
        <v>35.11</v>
      </c>
      <c r="O80" s="201">
        <v>0</v>
      </c>
      <c r="P80" s="201">
        <v>41.02</v>
      </c>
      <c r="Q80" s="201">
        <v>6</v>
      </c>
      <c r="R80" s="201">
        <v>6.12</v>
      </c>
      <c r="S80" s="201">
        <v>7.81</v>
      </c>
      <c r="T80" s="201">
        <v>0</v>
      </c>
      <c r="U80" s="201">
        <v>41.26</v>
      </c>
      <c r="V80" s="201">
        <v>3.83</v>
      </c>
      <c r="W80" s="201">
        <v>12.57</v>
      </c>
      <c r="X80" s="201">
        <v>14.62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58.53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75.14</v>
      </c>
      <c r="AQ80" s="201">
        <v>26.67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7.19</v>
      </c>
      <c r="L81" s="201">
        <v>250.62</v>
      </c>
      <c r="M81" s="201">
        <v>27.18</v>
      </c>
      <c r="N81" s="201">
        <v>35.11</v>
      </c>
      <c r="O81" s="201">
        <v>0</v>
      </c>
      <c r="P81" s="201">
        <v>41.02</v>
      </c>
      <c r="Q81" s="201">
        <v>6</v>
      </c>
      <c r="R81" s="201">
        <v>6.12</v>
      </c>
      <c r="S81" s="201">
        <v>7.81</v>
      </c>
      <c r="T81" s="201">
        <v>0</v>
      </c>
      <c r="U81" s="201">
        <v>41.26</v>
      </c>
      <c r="V81" s="201">
        <v>3.83</v>
      </c>
      <c r="W81" s="201">
        <v>12.57</v>
      </c>
      <c r="X81" s="201">
        <v>14.62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75.14</v>
      </c>
      <c r="AQ81" s="201">
        <v>26.67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7.19</v>
      </c>
      <c r="L82" s="201">
        <v>317.61</v>
      </c>
      <c r="M82" s="201">
        <v>27.18</v>
      </c>
      <c r="N82" s="201">
        <v>35.11</v>
      </c>
      <c r="O82" s="201">
        <v>0</v>
      </c>
      <c r="P82" s="201">
        <v>41.02</v>
      </c>
      <c r="Q82" s="201">
        <v>6</v>
      </c>
      <c r="R82" s="201">
        <v>6.12</v>
      </c>
      <c r="S82" s="201">
        <v>7.81</v>
      </c>
      <c r="T82" s="201">
        <v>0</v>
      </c>
      <c r="U82" s="201">
        <v>41.26</v>
      </c>
      <c r="V82" s="201">
        <v>3.83</v>
      </c>
      <c r="W82" s="201">
        <v>13.1</v>
      </c>
      <c r="X82" s="201">
        <v>14.62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75.14</v>
      </c>
      <c r="AQ82" s="201">
        <v>26.67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6.72</v>
      </c>
      <c r="L83" s="201">
        <v>317.61</v>
      </c>
      <c r="M83" s="201">
        <v>27.18</v>
      </c>
      <c r="N83" s="201">
        <v>35.11</v>
      </c>
      <c r="O83" s="201">
        <v>0</v>
      </c>
      <c r="P83" s="201">
        <v>41.02</v>
      </c>
      <c r="Q83" s="201">
        <v>6</v>
      </c>
      <c r="R83" s="201">
        <v>6.12</v>
      </c>
      <c r="S83" s="201">
        <v>7.81</v>
      </c>
      <c r="T83" s="201">
        <v>0</v>
      </c>
      <c r="U83" s="201">
        <v>41.26</v>
      </c>
      <c r="V83" s="201">
        <v>3.83</v>
      </c>
      <c r="W83" s="201">
        <v>13.1</v>
      </c>
      <c r="X83" s="201">
        <v>14.62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75.14</v>
      </c>
      <c r="AQ83" s="201">
        <v>26.67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6.72</v>
      </c>
      <c r="L84" s="201">
        <v>317.61</v>
      </c>
      <c r="M84" s="201">
        <v>27.18</v>
      </c>
      <c r="N84" s="201">
        <v>35.11</v>
      </c>
      <c r="O84" s="201">
        <v>0</v>
      </c>
      <c r="P84" s="201">
        <v>41.02</v>
      </c>
      <c r="Q84" s="201">
        <v>6</v>
      </c>
      <c r="R84" s="201">
        <v>6.12</v>
      </c>
      <c r="S84" s="201">
        <v>7.81</v>
      </c>
      <c r="T84" s="201">
        <v>0</v>
      </c>
      <c r="U84" s="201">
        <v>41.26</v>
      </c>
      <c r="V84" s="201">
        <v>3.83</v>
      </c>
      <c r="W84" s="201">
        <v>13.1</v>
      </c>
      <c r="X84" s="201">
        <v>14.62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75.14</v>
      </c>
      <c r="AQ84" s="201">
        <v>26.67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6.72</v>
      </c>
      <c r="L85" s="201">
        <v>317.61</v>
      </c>
      <c r="M85" s="201">
        <v>27.18</v>
      </c>
      <c r="N85" s="201">
        <v>35.11</v>
      </c>
      <c r="O85" s="201">
        <v>0</v>
      </c>
      <c r="P85" s="201">
        <v>41.02</v>
      </c>
      <c r="Q85" s="201">
        <v>6</v>
      </c>
      <c r="R85" s="201">
        <v>6.12</v>
      </c>
      <c r="S85" s="201">
        <v>7.81</v>
      </c>
      <c r="T85" s="201">
        <v>0</v>
      </c>
      <c r="U85" s="201">
        <v>41.26</v>
      </c>
      <c r="V85" s="201">
        <v>3.83</v>
      </c>
      <c r="W85" s="201">
        <v>13.1</v>
      </c>
      <c r="X85" s="201">
        <v>14.62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75.14</v>
      </c>
      <c r="AQ85" s="201">
        <v>26.67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6.72</v>
      </c>
      <c r="L86" s="201">
        <v>317.61</v>
      </c>
      <c r="M86" s="201">
        <v>13.57</v>
      </c>
      <c r="N86" s="201">
        <v>35.11</v>
      </c>
      <c r="O86" s="201">
        <v>0</v>
      </c>
      <c r="P86" s="201">
        <v>41.02</v>
      </c>
      <c r="Q86" s="201">
        <v>6</v>
      </c>
      <c r="R86" s="201">
        <v>6.12</v>
      </c>
      <c r="S86" s="201">
        <v>7.81</v>
      </c>
      <c r="T86" s="201">
        <v>0</v>
      </c>
      <c r="U86" s="201">
        <v>41.26</v>
      </c>
      <c r="V86" s="201">
        <v>3.83</v>
      </c>
      <c r="W86" s="201">
        <v>13.1</v>
      </c>
      <c r="X86" s="201">
        <v>14.62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75.14</v>
      </c>
      <c r="AQ86" s="201">
        <v>26.67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6.72</v>
      </c>
      <c r="L87" s="201">
        <v>317.61</v>
      </c>
      <c r="M87" s="201">
        <v>13.57</v>
      </c>
      <c r="N87" s="201">
        <v>35.11</v>
      </c>
      <c r="O87" s="201">
        <v>0</v>
      </c>
      <c r="P87" s="201">
        <v>41.02</v>
      </c>
      <c r="Q87" s="201">
        <v>6</v>
      </c>
      <c r="R87" s="201">
        <v>6.12</v>
      </c>
      <c r="S87" s="201">
        <v>7.81</v>
      </c>
      <c r="T87" s="201">
        <v>0</v>
      </c>
      <c r="U87" s="201">
        <v>41.26</v>
      </c>
      <c r="V87" s="201">
        <v>3.83</v>
      </c>
      <c r="W87" s="201">
        <v>13.1</v>
      </c>
      <c r="X87" s="201">
        <v>14.62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75.14</v>
      </c>
      <c r="AQ87" s="201">
        <v>26.67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6.72</v>
      </c>
      <c r="L88" s="201">
        <v>317.61</v>
      </c>
      <c r="M88" s="201">
        <v>13.57</v>
      </c>
      <c r="N88" s="201">
        <v>35.11</v>
      </c>
      <c r="O88" s="201">
        <v>0</v>
      </c>
      <c r="P88" s="201">
        <v>41.02</v>
      </c>
      <c r="Q88" s="201">
        <v>6</v>
      </c>
      <c r="R88" s="201">
        <v>6.12</v>
      </c>
      <c r="S88" s="201">
        <v>7.81</v>
      </c>
      <c r="T88" s="201">
        <v>0</v>
      </c>
      <c r="U88" s="201">
        <v>41.26</v>
      </c>
      <c r="V88" s="201">
        <v>3.83</v>
      </c>
      <c r="W88" s="201">
        <v>13.1</v>
      </c>
      <c r="X88" s="201">
        <v>14.62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75.14</v>
      </c>
      <c r="AQ88" s="201">
        <v>26.67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6.72</v>
      </c>
      <c r="L89" s="201">
        <v>317.61</v>
      </c>
      <c r="M89" s="201">
        <v>12.98</v>
      </c>
      <c r="N89" s="201">
        <v>35.11</v>
      </c>
      <c r="O89" s="201">
        <v>0</v>
      </c>
      <c r="P89" s="201">
        <v>41.02</v>
      </c>
      <c r="Q89" s="201">
        <v>6</v>
      </c>
      <c r="R89" s="201">
        <v>6.12</v>
      </c>
      <c r="S89" s="201">
        <v>7.81</v>
      </c>
      <c r="T89" s="201">
        <v>0</v>
      </c>
      <c r="U89" s="201">
        <v>41.26</v>
      </c>
      <c r="V89" s="201">
        <v>3.83</v>
      </c>
      <c r="W89" s="201">
        <v>13.1</v>
      </c>
      <c r="X89" s="201">
        <v>14.62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75.14</v>
      </c>
      <c r="AQ89" s="201">
        <v>26.67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6.72</v>
      </c>
      <c r="L90" s="201">
        <v>317.61</v>
      </c>
      <c r="M90" s="201">
        <v>12.98</v>
      </c>
      <c r="N90" s="201">
        <v>35.11</v>
      </c>
      <c r="O90" s="201">
        <v>0</v>
      </c>
      <c r="P90" s="201">
        <v>41.02</v>
      </c>
      <c r="Q90" s="201">
        <v>6</v>
      </c>
      <c r="R90" s="201">
        <v>6.12</v>
      </c>
      <c r="S90" s="201">
        <v>7.81</v>
      </c>
      <c r="T90" s="201">
        <v>0</v>
      </c>
      <c r="U90" s="201">
        <v>41.26</v>
      </c>
      <c r="V90" s="201">
        <v>3.83</v>
      </c>
      <c r="W90" s="201">
        <v>13.1</v>
      </c>
      <c r="X90" s="201">
        <v>14.62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75.14</v>
      </c>
      <c r="AQ90" s="201">
        <v>26.67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6.72</v>
      </c>
      <c r="L91" s="201">
        <v>317.61</v>
      </c>
      <c r="M91" s="201">
        <v>12.98</v>
      </c>
      <c r="N91" s="201">
        <v>35.11</v>
      </c>
      <c r="O91" s="201">
        <v>0</v>
      </c>
      <c r="P91" s="201">
        <v>41.02</v>
      </c>
      <c r="Q91" s="201">
        <v>6</v>
      </c>
      <c r="R91" s="201">
        <v>6.12</v>
      </c>
      <c r="S91" s="201">
        <v>7.81</v>
      </c>
      <c r="T91" s="201">
        <v>0</v>
      </c>
      <c r="U91" s="201">
        <v>41.26</v>
      </c>
      <c r="V91" s="201">
        <v>3.83</v>
      </c>
      <c r="W91" s="201">
        <v>13.1</v>
      </c>
      <c r="X91" s="201">
        <v>14.62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75.14</v>
      </c>
      <c r="AQ91" s="201">
        <v>26.67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6.72</v>
      </c>
      <c r="L92" s="201">
        <v>317.61</v>
      </c>
      <c r="M92" s="201">
        <v>12.98</v>
      </c>
      <c r="N92" s="201">
        <v>35.11</v>
      </c>
      <c r="O92" s="201">
        <v>0</v>
      </c>
      <c r="P92" s="201">
        <v>41.02</v>
      </c>
      <c r="Q92" s="201">
        <v>6</v>
      </c>
      <c r="R92" s="201">
        <v>6.12</v>
      </c>
      <c r="S92" s="201">
        <v>7.81</v>
      </c>
      <c r="T92" s="201">
        <v>0</v>
      </c>
      <c r="U92" s="201">
        <v>41.26</v>
      </c>
      <c r="V92" s="201">
        <v>3.83</v>
      </c>
      <c r="W92" s="201">
        <v>13.1</v>
      </c>
      <c r="X92" s="201">
        <v>14.62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75.14</v>
      </c>
      <c r="AQ92" s="201">
        <v>26.67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6.72</v>
      </c>
      <c r="L93" s="201">
        <v>317.61</v>
      </c>
      <c r="M93" s="201">
        <v>12.98</v>
      </c>
      <c r="N93" s="201">
        <v>35.11</v>
      </c>
      <c r="O93" s="201">
        <v>0</v>
      </c>
      <c r="P93" s="201">
        <v>41.02</v>
      </c>
      <c r="Q93" s="201">
        <v>6</v>
      </c>
      <c r="R93" s="201">
        <v>6.12</v>
      </c>
      <c r="S93" s="201">
        <v>7.81</v>
      </c>
      <c r="T93" s="201">
        <v>0</v>
      </c>
      <c r="U93" s="201">
        <v>41.26</v>
      </c>
      <c r="V93" s="201">
        <v>3.83</v>
      </c>
      <c r="W93" s="201">
        <v>13.1</v>
      </c>
      <c r="X93" s="201">
        <v>14.62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75.14</v>
      </c>
      <c r="AQ93" s="201">
        <v>26.67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6.72</v>
      </c>
      <c r="L94" s="201">
        <v>317.61</v>
      </c>
      <c r="M94" s="201">
        <v>12.98</v>
      </c>
      <c r="N94" s="201">
        <v>35.11</v>
      </c>
      <c r="O94" s="201">
        <v>0</v>
      </c>
      <c r="P94" s="201">
        <v>41.02</v>
      </c>
      <c r="Q94" s="201">
        <v>6</v>
      </c>
      <c r="R94" s="201">
        <v>6.12</v>
      </c>
      <c r="S94" s="201">
        <v>7.81</v>
      </c>
      <c r="T94" s="201">
        <v>0</v>
      </c>
      <c r="U94" s="201">
        <v>41.26</v>
      </c>
      <c r="V94" s="201">
        <v>3.83</v>
      </c>
      <c r="W94" s="201">
        <v>13.1</v>
      </c>
      <c r="X94" s="201">
        <v>14.62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75.14</v>
      </c>
      <c r="AQ94" s="201">
        <v>26.67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6.72</v>
      </c>
      <c r="L95" s="201">
        <v>317.61</v>
      </c>
      <c r="M95" s="201">
        <v>12.98</v>
      </c>
      <c r="N95" s="201">
        <v>35.11</v>
      </c>
      <c r="O95" s="201">
        <v>0</v>
      </c>
      <c r="P95" s="201">
        <v>41.02</v>
      </c>
      <c r="Q95" s="201">
        <v>5.57</v>
      </c>
      <c r="R95" s="201">
        <v>6.12</v>
      </c>
      <c r="S95" s="201">
        <v>7.81</v>
      </c>
      <c r="T95" s="201">
        <v>0</v>
      </c>
      <c r="U95" s="201">
        <v>41.26</v>
      </c>
      <c r="V95" s="201">
        <v>3.83</v>
      </c>
      <c r="W95" s="201">
        <v>13.1</v>
      </c>
      <c r="X95" s="201">
        <v>14.62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75.14</v>
      </c>
      <c r="AQ95" s="201">
        <v>26.67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6.72</v>
      </c>
      <c r="L96" s="201">
        <v>317.61</v>
      </c>
      <c r="M96" s="201">
        <v>12.98</v>
      </c>
      <c r="N96" s="201">
        <v>35.11</v>
      </c>
      <c r="O96" s="201">
        <v>0</v>
      </c>
      <c r="P96" s="201">
        <v>41.02</v>
      </c>
      <c r="Q96" s="201">
        <v>5.57</v>
      </c>
      <c r="R96" s="201">
        <v>6.12</v>
      </c>
      <c r="S96" s="201">
        <v>7.81</v>
      </c>
      <c r="T96" s="201">
        <v>0</v>
      </c>
      <c r="U96" s="201">
        <v>41.26</v>
      </c>
      <c r="V96" s="201">
        <v>3.83</v>
      </c>
      <c r="W96" s="201">
        <v>13.1</v>
      </c>
      <c r="X96" s="201">
        <v>14.62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75.14</v>
      </c>
      <c r="AQ96" s="201">
        <v>26.67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6.72</v>
      </c>
      <c r="L97" s="201">
        <v>317.61</v>
      </c>
      <c r="M97" s="201">
        <v>12.98</v>
      </c>
      <c r="N97" s="201">
        <v>35.11</v>
      </c>
      <c r="O97" s="201">
        <v>0</v>
      </c>
      <c r="P97" s="201">
        <v>41.02</v>
      </c>
      <c r="Q97" s="201">
        <v>5.57</v>
      </c>
      <c r="R97" s="201">
        <v>6.12</v>
      </c>
      <c r="S97" s="201">
        <v>7.81</v>
      </c>
      <c r="T97" s="201">
        <v>0</v>
      </c>
      <c r="U97" s="201">
        <v>41.26</v>
      </c>
      <c r="V97" s="201">
        <v>4.29</v>
      </c>
      <c r="W97" s="201">
        <v>13.1</v>
      </c>
      <c r="X97" s="201">
        <v>14.62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75.14</v>
      </c>
      <c r="AQ97" s="201">
        <v>26.67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6.72</v>
      </c>
      <c r="L98" s="201">
        <v>317.61</v>
      </c>
      <c r="M98" s="201">
        <v>12.98</v>
      </c>
      <c r="N98" s="201">
        <v>35.11</v>
      </c>
      <c r="O98" s="201">
        <v>0</v>
      </c>
      <c r="P98" s="201">
        <v>41.02</v>
      </c>
      <c r="Q98" s="201">
        <v>5.57</v>
      </c>
      <c r="R98" s="201">
        <v>6.12</v>
      </c>
      <c r="S98" s="201">
        <v>7.81</v>
      </c>
      <c r="T98" s="201">
        <v>0</v>
      </c>
      <c r="U98" s="201">
        <v>41.26</v>
      </c>
      <c r="V98" s="201">
        <v>4.3899999999999997</v>
      </c>
      <c r="W98" s="201">
        <v>13.1</v>
      </c>
      <c r="X98" s="201">
        <v>14.62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75.14</v>
      </c>
      <c r="AQ98" s="201">
        <v>26.67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0.13187250000000014</v>
      </c>
      <c r="L99">
        <f t="shared" si="0"/>
        <v>3.168677500000002</v>
      </c>
      <c r="M99">
        <f t="shared" si="0"/>
        <v>0.60709500000000027</v>
      </c>
      <c r="N99">
        <f t="shared" si="0"/>
        <v>0.84184999999999954</v>
      </c>
      <c r="O99">
        <f t="shared" si="0"/>
        <v>0</v>
      </c>
      <c r="P99">
        <f t="shared" si="0"/>
        <v>0.98447999999999969</v>
      </c>
      <c r="Q99">
        <f t="shared" si="0"/>
        <v>0.10685</v>
      </c>
      <c r="R99">
        <f t="shared" si="0"/>
        <v>0.10956750000000001</v>
      </c>
      <c r="S99">
        <f t="shared" si="0"/>
        <v>0.13098749999999992</v>
      </c>
      <c r="T99">
        <f t="shared" si="0"/>
        <v>0</v>
      </c>
      <c r="U99">
        <f t="shared" si="0"/>
        <v>0.99024000000000256</v>
      </c>
      <c r="V99">
        <f t="shared" si="0"/>
        <v>6.6405000000000075E-2</v>
      </c>
      <c r="W99">
        <f t="shared" si="0"/>
        <v>0.25006500000000004</v>
      </c>
      <c r="X99">
        <f t="shared" si="0"/>
        <v>0.24153500000000017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2.1454999999999998E-2</v>
      </c>
      <c r="AC99">
        <f t="shared" si="0"/>
        <v>0</v>
      </c>
      <c r="AD99">
        <f t="shared" si="0"/>
        <v>0</v>
      </c>
      <c r="AE99">
        <f t="shared" si="0"/>
        <v>0.69599999999999995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1.4518999999999997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0.95054249999999896</v>
      </c>
      <c r="AQ99">
        <f t="shared" si="0"/>
        <v>0.47116250000000048</v>
      </c>
      <c r="AR99">
        <f t="shared" si="0"/>
        <v>0.26838750000000022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8.06</v>
      </c>
      <c r="M3" s="201">
        <v>2.5499999999999998</v>
      </c>
      <c r="N3" s="201">
        <v>2.84</v>
      </c>
      <c r="O3" s="201">
        <v>3.16</v>
      </c>
      <c r="P3" s="201">
        <v>5.17</v>
      </c>
      <c r="Q3" s="201">
        <v>0.4</v>
      </c>
      <c r="R3" s="201">
        <v>0.62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41</v>
      </c>
      <c r="AF3" s="201">
        <v>0</v>
      </c>
      <c r="AG3" s="201">
        <v>0</v>
      </c>
      <c r="AH3" s="201">
        <v>0</v>
      </c>
      <c r="AI3" s="201">
        <v>18.68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7.92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4.07</v>
      </c>
      <c r="AZ3" s="201">
        <v>5.17</v>
      </c>
      <c r="BA3" s="201">
        <v>3.29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8.06</v>
      </c>
      <c r="M4" s="201">
        <v>2.5499999999999998</v>
      </c>
      <c r="N4" s="201">
        <v>2.84</v>
      </c>
      <c r="O4" s="201">
        <v>3.16</v>
      </c>
      <c r="P4" s="201">
        <v>5.17</v>
      </c>
      <c r="Q4" s="201">
        <v>0.4</v>
      </c>
      <c r="R4" s="201">
        <v>0.62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41</v>
      </c>
      <c r="AF4" s="201">
        <v>0</v>
      </c>
      <c r="AG4" s="201">
        <v>0</v>
      </c>
      <c r="AH4" s="201">
        <v>0</v>
      </c>
      <c r="AI4" s="201">
        <v>18.68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7.92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4.07</v>
      </c>
      <c r="AZ4" s="201">
        <v>5.17</v>
      </c>
      <c r="BA4" s="201">
        <v>3.29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8.06</v>
      </c>
      <c r="M5" s="201">
        <v>2.5499999999999998</v>
      </c>
      <c r="N5" s="201">
        <v>2.84</v>
      </c>
      <c r="O5" s="201">
        <v>3.16</v>
      </c>
      <c r="P5" s="201">
        <v>5.17</v>
      </c>
      <c r="Q5" s="201">
        <v>0.4</v>
      </c>
      <c r="R5" s="201">
        <v>0.62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41</v>
      </c>
      <c r="AF5" s="201">
        <v>0</v>
      </c>
      <c r="AG5" s="201">
        <v>0</v>
      </c>
      <c r="AH5" s="201">
        <v>0</v>
      </c>
      <c r="AI5" s="201">
        <v>19.21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7.92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4.07</v>
      </c>
      <c r="AZ5" s="201">
        <v>5.17</v>
      </c>
      <c r="BA5" s="201">
        <v>3.29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8.06</v>
      </c>
      <c r="M6" s="201">
        <v>2.5499999999999998</v>
      </c>
      <c r="N6" s="201">
        <v>2.84</v>
      </c>
      <c r="O6" s="201">
        <v>3.16</v>
      </c>
      <c r="P6" s="201">
        <v>5.17</v>
      </c>
      <c r="Q6" s="201">
        <v>0.4</v>
      </c>
      <c r="R6" s="201">
        <v>0.62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41</v>
      </c>
      <c r="AF6" s="201">
        <v>0</v>
      </c>
      <c r="AG6" s="201">
        <v>0</v>
      </c>
      <c r="AH6" s="201">
        <v>0</v>
      </c>
      <c r="AI6" s="201">
        <v>19.21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7.92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4.07</v>
      </c>
      <c r="AZ6" s="201">
        <v>5.17</v>
      </c>
      <c r="BA6" s="201">
        <v>3.29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8.06</v>
      </c>
      <c r="M7" s="201">
        <v>2.5499999999999998</v>
      </c>
      <c r="N7" s="201">
        <v>2.84</v>
      </c>
      <c r="O7" s="201">
        <v>3.16</v>
      </c>
      <c r="P7" s="201">
        <v>5.17</v>
      </c>
      <c r="Q7" s="201">
        <v>0.4</v>
      </c>
      <c r="R7" s="201">
        <v>0.62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41</v>
      </c>
      <c r="AF7" s="201">
        <v>0</v>
      </c>
      <c r="AG7" s="201">
        <v>0</v>
      </c>
      <c r="AH7" s="201">
        <v>0</v>
      </c>
      <c r="AI7" s="201">
        <v>19.21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7.92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4.07</v>
      </c>
      <c r="AZ7" s="201">
        <v>5.17</v>
      </c>
      <c r="BA7" s="201">
        <v>3.29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7.62</v>
      </c>
      <c r="M8" s="201">
        <v>2.5499999999999998</v>
      </c>
      <c r="N8" s="201">
        <v>2.84</v>
      </c>
      <c r="O8" s="201">
        <v>3.16</v>
      </c>
      <c r="P8" s="201">
        <v>5.17</v>
      </c>
      <c r="Q8" s="201">
        <v>0.4</v>
      </c>
      <c r="R8" s="201">
        <v>0.62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41</v>
      </c>
      <c r="AF8" s="201">
        <v>0</v>
      </c>
      <c r="AG8" s="201">
        <v>0</v>
      </c>
      <c r="AH8" s="201">
        <v>0</v>
      </c>
      <c r="AI8" s="201">
        <v>19.21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7.92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4.07</v>
      </c>
      <c r="AZ8" s="201">
        <v>5.17</v>
      </c>
      <c r="BA8" s="201">
        <v>3.29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7.56</v>
      </c>
      <c r="M9" s="201">
        <v>2.5499999999999998</v>
      </c>
      <c r="N9" s="201">
        <v>2.84</v>
      </c>
      <c r="O9" s="201">
        <v>3.16</v>
      </c>
      <c r="P9" s="201">
        <v>5.17</v>
      </c>
      <c r="Q9" s="201">
        <v>0.4</v>
      </c>
      <c r="R9" s="201">
        <v>0.62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41</v>
      </c>
      <c r="AF9" s="201">
        <v>0</v>
      </c>
      <c r="AG9" s="201">
        <v>0</v>
      </c>
      <c r="AH9" s="201">
        <v>0</v>
      </c>
      <c r="AI9" s="201">
        <v>19.63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7.92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4.07</v>
      </c>
      <c r="AZ9" s="201">
        <v>5.17</v>
      </c>
      <c r="BA9" s="201">
        <v>3.29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7.49</v>
      </c>
      <c r="M10" s="201">
        <v>2.5499999999999998</v>
      </c>
      <c r="N10" s="201">
        <v>2.84</v>
      </c>
      <c r="O10" s="201">
        <v>3.16</v>
      </c>
      <c r="P10" s="201">
        <v>5.17</v>
      </c>
      <c r="Q10" s="201">
        <v>0.4</v>
      </c>
      <c r="R10" s="201">
        <v>0.62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41</v>
      </c>
      <c r="AF10" s="201">
        <v>0</v>
      </c>
      <c r="AG10" s="201">
        <v>0</v>
      </c>
      <c r="AH10" s="201">
        <v>0</v>
      </c>
      <c r="AI10" s="201">
        <v>19.63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7.92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4.07</v>
      </c>
      <c r="AZ10" s="201">
        <v>5.17</v>
      </c>
      <c r="BA10" s="201">
        <v>3.29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0.27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41</v>
      </c>
      <c r="AF11" s="201">
        <v>0</v>
      </c>
      <c r="AG11" s="201">
        <v>0</v>
      </c>
      <c r="AH11" s="201">
        <v>0</v>
      </c>
      <c r="AI11" s="201">
        <v>19.63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7.61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4.07</v>
      </c>
      <c r="AZ11" s="201">
        <v>5.17</v>
      </c>
      <c r="BA11" s="201">
        <v>3.29</v>
      </c>
      <c r="BB11" s="201">
        <v>2.5299999999999998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0.27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41</v>
      </c>
      <c r="AF12" s="201">
        <v>0</v>
      </c>
      <c r="AG12" s="201">
        <v>0</v>
      </c>
      <c r="AH12" s="201">
        <v>0</v>
      </c>
      <c r="AI12" s="201">
        <v>19.63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4.07</v>
      </c>
      <c r="AZ12" s="201">
        <v>5.17</v>
      </c>
      <c r="BA12" s="201">
        <v>3.29</v>
      </c>
      <c r="BB12" s="201">
        <v>2.5299999999999998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0.27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41</v>
      </c>
      <c r="AF13" s="201">
        <v>0</v>
      </c>
      <c r="AG13" s="201">
        <v>0</v>
      </c>
      <c r="AH13" s="201">
        <v>0</v>
      </c>
      <c r="AI13" s="201">
        <v>19.63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4.07</v>
      </c>
      <c r="AZ13" s="201">
        <v>5.17</v>
      </c>
      <c r="BA13" s="201">
        <v>3.29</v>
      </c>
      <c r="BB13" s="201">
        <v>2.5299999999999998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0.27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41</v>
      </c>
      <c r="AF14" s="201">
        <v>0</v>
      </c>
      <c r="AG14" s="201">
        <v>0</v>
      </c>
      <c r="AH14" s="201">
        <v>0</v>
      </c>
      <c r="AI14" s="201">
        <v>19.63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4.07</v>
      </c>
      <c r="AZ14" s="201">
        <v>5.17</v>
      </c>
      <c r="BA14" s="201">
        <v>3.29</v>
      </c>
      <c r="BB14" s="201">
        <v>2.5299999999999998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0.27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41</v>
      </c>
      <c r="AF15" s="201">
        <v>0</v>
      </c>
      <c r="AG15" s="201">
        <v>0</v>
      </c>
      <c r="AH15" s="201">
        <v>0</v>
      </c>
      <c r="AI15" s="201">
        <v>19.63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4.07</v>
      </c>
      <c r="AZ15" s="201">
        <v>5.17</v>
      </c>
      <c r="BA15" s="201">
        <v>3.29</v>
      </c>
      <c r="BB15" s="201">
        <v>2.5299999999999998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0.27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41</v>
      </c>
      <c r="AF16" s="201">
        <v>0</v>
      </c>
      <c r="AG16" s="201">
        <v>0</v>
      </c>
      <c r="AH16" s="201">
        <v>0</v>
      </c>
      <c r="AI16" s="201">
        <v>19.63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4.07</v>
      </c>
      <c r="AZ16" s="201">
        <v>5.17</v>
      </c>
      <c r="BA16" s="201">
        <v>3.29</v>
      </c>
      <c r="BB16" s="201">
        <v>2.5299999999999998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0.23</v>
      </c>
      <c r="R17" s="201">
        <v>0.42</v>
      </c>
      <c r="S17" s="201">
        <v>0.3</v>
      </c>
      <c r="T17" s="201">
        <v>0.91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41</v>
      </c>
      <c r="AF17" s="201">
        <v>0</v>
      </c>
      <c r="AG17" s="201">
        <v>0</v>
      </c>
      <c r="AH17" s="201">
        <v>0</v>
      </c>
      <c r="AI17" s="201">
        <v>19.63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4.07</v>
      </c>
      <c r="AZ17" s="201">
        <v>5.17</v>
      </c>
      <c r="BA17" s="201">
        <v>3.29</v>
      </c>
      <c r="BB17" s="201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0.23</v>
      </c>
      <c r="R18" s="201">
        <v>0.42</v>
      </c>
      <c r="S18" s="201">
        <v>0.3</v>
      </c>
      <c r="T18" s="201">
        <v>0.91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41</v>
      </c>
      <c r="AF18" s="201">
        <v>0</v>
      </c>
      <c r="AG18" s="201">
        <v>0</v>
      </c>
      <c r="AH18" s="201">
        <v>0</v>
      </c>
      <c r="AI18" s="201">
        <v>19.63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4.07</v>
      </c>
      <c r="AZ18" s="201">
        <v>5.17</v>
      </c>
      <c r="BA18" s="201">
        <v>3.29</v>
      </c>
      <c r="BB18" s="201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0.23</v>
      </c>
      <c r="R19" s="201">
        <v>0.42</v>
      </c>
      <c r="S19" s="201">
        <v>0.3</v>
      </c>
      <c r="T19" s="201">
        <v>0.91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41</v>
      </c>
      <c r="AF19" s="201">
        <v>0</v>
      </c>
      <c r="AG19" s="201">
        <v>0</v>
      </c>
      <c r="AH19" s="201">
        <v>0</v>
      </c>
      <c r="AI19" s="201">
        <v>19.63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4.07</v>
      </c>
      <c r="AZ19" s="201">
        <v>5.17</v>
      </c>
      <c r="BA19" s="201">
        <v>3.29</v>
      </c>
      <c r="BB19" s="201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0.23</v>
      </c>
      <c r="R20" s="201">
        <v>0.42</v>
      </c>
      <c r="S20" s="201">
        <v>0.3</v>
      </c>
      <c r="T20" s="201">
        <v>0.91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41</v>
      </c>
      <c r="AF20" s="201">
        <v>0</v>
      </c>
      <c r="AG20" s="201">
        <v>0</v>
      </c>
      <c r="AH20" s="201">
        <v>0</v>
      </c>
      <c r="AI20" s="201">
        <v>19.63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4.07</v>
      </c>
      <c r="AZ20" s="201">
        <v>5.17</v>
      </c>
      <c r="BA20" s="201">
        <v>3.29</v>
      </c>
      <c r="BB20" s="201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1.46</v>
      </c>
      <c r="N21" s="201">
        <v>0</v>
      </c>
      <c r="O21" s="201">
        <v>0</v>
      </c>
      <c r="P21" s="201">
        <v>0</v>
      </c>
      <c r="Q21" s="201">
        <v>0.23</v>
      </c>
      <c r="R21" s="201">
        <v>0.42</v>
      </c>
      <c r="S21" s="201">
        <v>0.3</v>
      </c>
      <c r="T21" s="201">
        <v>0.91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41</v>
      </c>
      <c r="AF21" s="201">
        <v>0</v>
      </c>
      <c r="AG21" s="201">
        <v>0</v>
      </c>
      <c r="AH21" s="201">
        <v>0</v>
      </c>
      <c r="AI21" s="201">
        <v>19.63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4.07</v>
      </c>
      <c r="AZ21" s="201">
        <v>5.17</v>
      </c>
      <c r="BA21" s="201">
        <v>3.29</v>
      </c>
      <c r="BB21" s="20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0.23</v>
      </c>
      <c r="R22" s="201">
        <v>0.42</v>
      </c>
      <c r="S22" s="201">
        <v>0.3</v>
      </c>
      <c r="T22" s="201">
        <v>0.91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41</v>
      </c>
      <c r="AF22" s="201">
        <v>0</v>
      </c>
      <c r="AG22" s="201">
        <v>0</v>
      </c>
      <c r="AH22" s="201">
        <v>0</v>
      </c>
      <c r="AI22" s="201">
        <v>19.63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4.07</v>
      </c>
      <c r="AZ22" s="201">
        <v>5.17</v>
      </c>
      <c r="BA22" s="201">
        <v>3.29</v>
      </c>
      <c r="BB22" s="201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0.23</v>
      </c>
      <c r="R23" s="201">
        <v>0.42</v>
      </c>
      <c r="S23" s="201">
        <v>0.3</v>
      </c>
      <c r="T23" s="201">
        <v>0.91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41</v>
      </c>
      <c r="AF23" s="201">
        <v>0</v>
      </c>
      <c r="AG23" s="201">
        <v>0</v>
      </c>
      <c r="AH23" s="201">
        <v>0</v>
      </c>
      <c r="AI23" s="201">
        <v>19.63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4.07</v>
      </c>
      <c r="AZ23" s="201">
        <v>5.17</v>
      </c>
      <c r="BA23" s="201">
        <v>3.29</v>
      </c>
      <c r="BB23" s="201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0.23</v>
      </c>
      <c r="R24" s="201">
        <v>0.42</v>
      </c>
      <c r="S24" s="201">
        <v>0.3</v>
      </c>
      <c r="T24" s="201">
        <v>0.91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41</v>
      </c>
      <c r="AF24" s="201">
        <v>0</v>
      </c>
      <c r="AG24" s="201">
        <v>0</v>
      </c>
      <c r="AH24" s="201">
        <v>0</v>
      </c>
      <c r="AI24" s="201">
        <v>19.63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4.07</v>
      </c>
      <c r="AZ24" s="201">
        <v>5.17</v>
      </c>
      <c r="BA24" s="201">
        <v>3.29</v>
      </c>
      <c r="BB24" s="201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0.23</v>
      </c>
      <c r="R25" s="201">
        <v>0.42</v>
      </c>
      <c r="S25" s="201">
        <v>0.3</v>
      </c>
      <c r="T25" s="201">
        <v>0.91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41</v>
      </c>
      <c r="AF25" s="201">
        <v>0</v>
      </c>
      <c r="AG25" s="201">
        <v>0</v>
      </c>
      <c r="AH25" s="201">
        <v>0</v>
      </c>
      <c r="AI25" s="201">
        <v>19.63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4.07</v>
      </c>
      <c r="AZ25" s="201">
        <v>5.17</v>
      </c>
      <c r="BA25" s="201">
        <v>3.29</v>
      </c>
      <c r="BB25" s="201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0.23</v>
      </c>
      <c r="R26" s="201">
        <v>0.42</v>
      </c>
      <c r="S26" s="201">
        <v>0.3</v>
      </c>
      <c r="T26" s="201">
        <v>0.91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41</v>
      </c>
      <c r="AF26" s="201">
        <v>0</v>
      </c>
      <c r="AG26" s="201">
        <v>0</v>
      </c>
      <c r="AH26" s="201">
        <v>0</v>
      </c>
      <c r="AI26" s="201">
        <v>19.63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4.07</v>
      </c>
      <c r="AZ26" s="201">
        <v>5.17</v>
      </c>
      <c r="BA26" s="201">
        <v>3.29</v>
      </c>
      <c r="BB26" s="201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0.23</v>
      </c>
      <c r="R27" s="201">
        <v>0.42</v>
      </c>
      <c r="S27" s="201">
        <v>0.3</v>
      </c>
      <c r="T27" s="201">
        <v>0.91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41</v>
      </c>
      <c r="AF27" s="201">
        <v>0</v>
      </c>
      <c r="AG27" s="201">
        <v>0</v>
      </c>
      <c r="AH27" s="201">
        <v>0</v>
      </c>
      <c r="AI27" s="201">
        <v>19.63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4.07</v>
      </c>
      <c r="AZ27" s="201">
        <v>5.17</v>
      </c>
      <c r="BA27" s="201">
        <v>3.29</v>
      </c>
      <c r="BB27" s="201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0.23</v>
      </c>
      <c r="R28" s="201">
        <v>0.42</v>
      </c>
      <c r="S28" s="201">
        <v>0.3</v>
      </c>
      <c r="T28" s="201">
        <v>0.91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41</v>
      </c>
      <c r="AF28" s="201">
        <v>0</v>
      </c>
      <c r="AG28" s="201">
        <v>0</v>
      </c>
      <c r="AH28" s="201">
        <v>0</v>
      </c>
      <c r="AI28" s="201">
        <v>19.63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4.07</v>
      </c>
      <c r="AZ28" s="201">
        <v>5.17</v>
      </c>
      <c r="BA28" s="201">
        <v>3.29</v>
      </c>
      <c r="BB28" s="201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0.23</v>
      </c>
      <c r="R29" s="201">
        <v>0.42</v>
      </c>
      <c r="S29" s="201">
        <v>0.3</v>
      </c>
      <c r="T29" s="201">
        <v>0.91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41</v>
      </c>
      <c r="AF29" s="201">
        <v>0</v>
      </c>
      <c r="AG29" s="201">
        <v>0</v>
      </c>
      <c r="AH29" s="201">
        <v>0</v>
      </c>
      <c r="AI29" s="201">
        <v>19.63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4.07</v>
      </c>
      <c r="AZ29" s="201">
        <v>5.17</v>
      </c>
      <c r="BA29" s="201">
        <v>3.29</v>
      </c>
      <c r="BB29" s="201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0.23</v>
      </c>
      <c r="R30" s="201">
        <v>0.42</v>
      </c>
      <c r="S30" s="201">
        <v>0.3</v>
      </c>
      <c r="T30" s="201">
        <v>0.91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41</v>
      </c>
      <c r="AF30" s="201">
        <v>0</v>
      </c>
      <c r="AG30" s="201">
        <v>0</v>
      </c>
      <c r="AH30" s="201">
        <v>0</v>
      </c>
      <c r="AI30" s="201">
        <v>19.63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4.07</v>
      </c>
      <c r="AZ30" s="201">
        <v>5.17</v>
      </c>
      <c r="BA30" s="201">
        <v>3.29</v>
      </c>
      <c r="BB30" s="201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0.23</v>
      </c>
      <c r="R31" s="201">
        <v>0.42</v>
      </c>
      <c r="S31" s="201">
        <v>0.3</v>
      </c>
      <c r="T31" s="201">
        <v>0.91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41</v>
      </c>
      <c r="AF31" s="201">
        <v>0</v>
      </c>
      <c r="AG31" s="201">
        <v>0</v>
      </c>
      <c r="AH31" s="201">
        <v>0</v>
      </c>
      <c r="AI31" s="201">
        <v>19.63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4.07</v>
      </c>
      <c r="AZ31" s="201">
        <v>5.17</v>
      </c>
      <c r="BA31" s="201">
        <v>3.29</v>
      </c>
      <c r="BB31" s="20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0.23</v>
      </c>
      <c r="R32" s="201">
        <v>0.42</v>
      </c>
      <c r="S32" s="201">
        <v>0.3</v>
      </c>
      <c r="T32" s="201">
        <v>0.91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41</v>
      </c>
      <c r="AF32" s="201">
        <v>0</v>
      </c>
      <c r="AG32" s="201">
        <v>0</v>
      </c>
      <c r="AH32" s="201">
        <v>0</v>
      </c>
      <c r="AI32" s="201">
        <v>19.63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4.07</v>
      </c>
      <c r="AZ32" s="201">
        <v>5.17</v>
      </c>
      <c r="BA32" s="201">
        <v>3.29</v>
      </c>
      <c r="BB32" s="201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0.23</v>
      </c>
      <c r="R33" s="201">
        <v>0.42</v>
      </c>
      <c r="S33" s="201">
        <v>0.3</v>
      </c>
      <c r="T33" s="201">
        <v>0.91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41</v>
      </c>
      <c r="AF33" s="201">
        <v>0</v>
      </c>
      <c r="AG33" s="201">
        <v>0</v>
      </c>
      <c r="AH33" s="201">
        <v>0</v>
      </c>
      <c r="AI33" s="201">
        <v>19.63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4.07</v>
      </c>
      <c r="AZ33" s="201">
        <v>5.17</v>
      </c>
      <c r="BA33" s="201">
        <v>3.29</v>
      </c>
      <c r="BB33" s="201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0.23</v>
      </c>
      <c r="R34" s="201">
        <v>0.42</v>
      </c>
      <c r="S34" s="201">
        <v>0.3</v>
      </c>
      <c r="T34" s="201">
        <v>0.91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41</v>
      </c>
      <c r="AF34" s="201">
        <v>0</v>
      </c>
      <c r="AG34" s="201">
        <v>0</v>
      </c>
      <c r="AH34" s="201">
        <v>0</v>
      </c>
      <c r="AI34" s="201">
        <v>19.63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4.07</v>
      </c>
      <c r="AZ34" s="201">
        <v>5.17</v>
      </c>
      <c r="BA34" s="201">
        <v>3.29</v>
      </c>
      <c r="BB34" s="201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0.23</v>
      </c>
      <c r="R35" s="201">
        <v>0.42</v>
      </c>
      <c r="S35" s="201">
        <v>0.3</v>
      </c>
      <c r="T35" s="201">
        <v>0.91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41</v>
      </c>
      <c r="AF35" s="201">
        <v>0</v>
      </c>
      <c r="AG35" s="201">
        <v>0</v>
      </c>
      <c r="AH35" s="201">
        <v>0</v>
      </c>
      <c r="AI35" s="201">
        <v>19.63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4.07</v>
      </c>
      <c r="AZ35" s="201">
        <v>5.17</v>
      </c>
      <c r="BA35" s="201">
        <v>3.29</v>
      </c>
      <c r="BB35" s="201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0.23</v>
      </c>
      <c r="R36" s="201">
        <v>0.42</v>
      </c>
      <c r="S36" s="201">
        <v>0.3</v>
      </c>
      <c r="T36" s="201">
        <v>0.91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41</v>
      </c>
      <c r="AF36" s="201">
        <v>0</v>
      </c>
      <c r="AG36" s="201">
        <v>0</v>
      </c>
      <c r="AH36" s="201">
        <v>0</v>
      </c>
      <c r="AI36" s="201">
        <v>19.63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4.07</v>
      </c>
      <c r="AZ36" s="201">
        <v>5.17</v>
      </c>
      <c r="BA36" s="201">
        <v>3.29</v>
      </c>
      <c r="BB36" s="201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0.23</v>
      </c>
      <c r="R37" s="201">
        <v>0.42</v>
      </c>
      <c r="S37" s="201">
        <v>0.3</v>
      </c>
      <c r="T37" s="201">
        <v>0.91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41</v>
      </c>
      <c r="AF37" s="201">
        <v>0</v>
      </c>
      <c r="AG37" s="201">
        <v>0</v>
      </c>
      <c r="AH37" s="201">
        <v>0</v>
      </c>
      <c r="AI37" s="201">
        <v>19.63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4.07</v>
      </c>
      <c r="AZ37" s="201">
        <v>5.17</v>
      </c>
      <c r="BA37" s="201">
        <v>3.29</v>
      </c>
      <c r="BB37" s="201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0.23</v>
      </c>
      <c r="R38" s="201">
        <v>0.42</v>
      </c>
      <c r="S38" s="201">
        <v>0.3</v>
      </c>
      <c r="T38" s="201">
        <v>0.91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41</v>
      </c>
      <c r="AF38" s="201">
        <v>0</v>
      </c>
      <c r="AG38" s="201">
        <v>0</v>
      </c>
      <c r="AH38" s="201">
        <v>0</v>
      </c>
      <c r="AI38" s="201">
        <v>19.63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4.07</v>
      </c>
      <c r="AZ38" s="201">
        <v>5.17</v>
      </c>
      <c r="BA38" s="201">
        <v>3.29</v>
      </c>
      <c r="BB38" s="201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0.23</v>
      </c>
      <c r="R39" s="201">
        <v>0.42</v>
      </c>
      <c r="S39" s="201">
        <v>0.3</v>
      </c>
      <c r="T39" s="201">
        <v>0.91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41</v>
      </c>
      <c r="AF39" s="201">
        <v>0</v>
      </c>
      <c r="AG39" s="201">
        <v>0</v>
      </c>
      <c r="AH39" s="201">
        <v>0</v>
      </c>
      <c r="AI39" s="201">
        <v>19.63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4.07</v>
      </c>
      <c r="AZ39" s="201">
        <v>5.17</v>
      </c>
      <c r="BA39" s="201">
        <v>3.29</v>
      </c>
      <c r="BB39" s="201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0.23</v>
      </c>
      <c r="R40" s="201">
        <v>0.42</v>
      </c>
      <c r="S40" s="201">
        <v>0.3</v>
      </c>
      <c r="T40" s="201">
        <v>0.91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41</v>
      </c>
      <c r="AF40" s="201">
        <v>0</v>
      </c>
      <c r="AG40" s="201">
        <v>0</v>
      </c>
      <c r="AH40" s="201">
        <v>0</v>
      </c>
      <c r="AI40" s="201">
        <v>19.63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4.07</v>
      </c>
      <c r="AZ40" s="201">
        <v>5.17</v>
      </c>
      <c r="BA40" s="201">
        <v>3.29</v>
      </c>
      <c r="BB40" s="201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0.23</v>
      </c>
      <c r="R41" s="201">
        <v>0.42</v>
      </c>
      <c r="S41" s="201">
        <v>0.3</v>
      </c>
      <c r="T41" s="201">
        <v>0.91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41</v>
      </c>
      <c r="AF41" s="201">
        <v>0</v>
      </c>
      <c r="AG41" s="201">
        <v>0</v>
      </c>
      <c r="AH41" s="201">
        <v>0</v>
      </c>
      <c r="AI41" s="201">
        <v>19.63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4.07</v>
      </c>
      <c r="AZ41" s="201">
        <v>5.17</v>
      </c>
      <c r="BA41" s="201">
        <v>3.29</v>
      </c>
      <c r="BB41" s="201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0.23</v>
      </c>
      <c r="R42" s="201">
        <v>0.42</v>
      </c>
      <c r="S42" s="201">
        <v>0.3</v>
      </c>
      <c r="T42" s="201">
        <v>0.91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41</v>
      </c>
      <c r="AF42" s="201">
        <v>0</v>
      </c>
      <c r="AG42" s="201">
        <v>0</v>
      </c>
      <c r="AH42" s="201">
        <v>0</v>
      </c>
      <c r="AI42" s="201">
        <v>19.63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4.07</v>
      </c>
      <c r="AZ42" s="201">
        <v>5.17</v>
      </c>
      <c r="BA42" s="201">
        <v>3.29</v>
      </c>
      <c r="BB42" s="201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2.4500000000000002</v>
      </c>
      <c r="M43" s="201">
        <v>0</v>
      </c>
      <c r="N43" s="201">
        <v>0</v>
      </c>
      <c r="O43" s="201">
        <v>0</v>
      </c>
      <c r="P43" s="201">
        <v>0</v>
      </c>
      <c r="Q43" s="201">
        <v>0.23</v>
      </c>
      <c r="R43" s="201">
        <v>0.42</v>
      </c>
      <c r="S43" s="201">
        <v>0.3</v>
      </c>
      <c r="T43" s="201">
        <v>0.91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41</v>
      </c>
      <c r="AF43" s="201">
        <v>0</v>
      </c>
      <c r="AG43" s="201">
        <v>0</v>
      </c>
      <c r="AH43" s="201">
        <v>0</v>
      </c>
      <c r="AI43" s="201">
        <v>19.63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4.07</v>
      </c>
      <c r="AZ43" s="201">
        <v>5.17</v>
      </c>
      <c r="BA43" s="201">
        <v>3.29</v>
      </c>
      <c r="BB43" s="201">
        <v>2.7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2.4500000000000002</v>
      </c>
      <c r="M44" s="201">
        <v>0</v>
      </c>
      <c r="N44" s="201">
        <v>0</v>
      </c>
      <c r="O44" s="201">
        <v>0</v>
      </c>
      <c r="P44" s="201">
        <v>0</v>
      </c>
      <c r="Q44" s="201">
        <v>0.23</v>
      </c>
      <c r="R44" s="201">
        <v>0.42</v>
      </c>
      <c r="S44" s="201">
        <v>0.3</v>
      </c>
      <c r="T44" s="201">
        <v>0.91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41</v>
      </c>
      <c r="AF44" s="201">
        <v>0</v>
      </c>
      <c r="AG44" s="201">
        <v>0</v>
      </c>
      <c r="AH44" s="201">
        <v>0</v>
      </c>
      <c r="AI44" s="201">
        <v>19.63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4.07</v>
      </c>
      <c r="AZ44" s="201">
        <v>5.17</v>
      </c>
      <c r="BA44" s="201">
        <v>3.29</v>
      </c>
      <c r="BB44" s="201">
        <v>2.7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2.4500000000000002</v>
      </c>
      <c r="M45" s="201">
        <v>0</v>
      </c>
      <c r="N45" s="201">
        <v>0</v>
      </c>
      <c r="O45" s="201">
        <v>0</v>
      </c>
      <c r="P45" s="201">
        <v>0</v>
      </c>
      <c r="Q45" s="201">
        <v>0.23</v>
      </c>
      <c r="R45" s="201">
        <v>0.42</v>
      </c>
      <c r="S45" s="201">
        <v>0.3</v>
      </c>
      <c r="T45" s="201">
        <v>0.91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42.74</v>
      </c>
      <c r="AF45" s="201">
        <v>0</v>
      </c>
      <c r="AG45" s="201">
        <v>0</v>
      </c>
      <c r="AH45" s="201">
        <v>0</v>
      </c>
      <c r="AI45" s="201">
        <v>19.63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4.07</v>
      </c>
      <c r="AZ45" s="201">
        <v>5.17</v>
      </c>
      <c r="BA45" s="201">
        <v>3.29</v>
      </c>
      <c r="BB45" s="201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2.4500000000000002</v>
      </c>
      <c r="M46" s="201">
        <v>0</v>
      </c>
      <c r="N46" s="201">
        <v>0</v>
      </c>
      <c r="O46" s="201">
        <v>0</v>
      </c>
      <c r="P46" s="201">
        <v>0</v>
      </c>
      <c r="Q46" s="201">
        <v>0.23</v>
      </c>
      <c r="R46" s="201">
        <v>0.42</v>
      </c>
      <c r="S46" s="201">
        <v>0.3</v>
      </c>
      <c r="T46" s="201">
        <v>0.91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44.28</v>
      </c>
      <c r="AF46" s="201">
        <v>0</v>
      </c>
      <c r="AG46" s="201">
        <v>0</v>
      </c>
      <c r="AH46" s="201">
        <v>0</v>
      </c>
      <c r="AI46" s="201">
        <v>19.63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4.07</v>
      </c>
      <c r="AZ46" s="201">
        <v>5.17</v>
      </c>
      <c r="BA46" s="201">
        <v>3.29</v>
      </c>
      <c r="BB46" s="201">
        <v>2.7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2.4500000000000002</v>
      </c>
      <c r="M47" s="201">
        <v>0</v>
      </c>
      <c r="N47" s="201">
        <v>0</v>
      </c>
      <c r="O47" s="201">
        <v>0</v>
      </c>
      <c r="P47" s="201">
        <v>0</v>
      </c>
      <c r="Q47" s="201">
        <v>0.23</v>
      </c>
      <c r="R47" s="201">
        <v>0.42</v>
      </c>
      <c r="S47" s="201">
        <v>0.3</v>
      </c>
      <c r="T47" s="201">
        <v>0.91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44.28</v>
      </c>
      <c r="AF47" s="201">
        <v>0</v>
      </c>
      <c r="AG47" s="201">
        <v>0</v>
      </c>
      <c r="AH47" s="201">
        <v>0</v>
      </c>
      <c r="AI47" s="201">
        <v>19.63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4.07</v>
      </c>
      <c r="AZ47" s="201">
        <v>5.17</v>
      </c>
      <c r="BA47" s="201">
        <v>3.29</v>
      </c>
      <c r="BB47" s="201">
        <v>2.7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2.4500000000000002</v>
      </c>
      <c r="M48" s="201">
        <v>0</v>
      </c>
      <c r="N48" s="201">
        <v>0</v>
      </c>
      <c r="O48" s="201">
        <v>0</v>
      </c>
      <c r="P48" s="201">
        <v>0</v>
      </c>
      <c r="Q48" s="201">
        <v>0.23</v>
      </c>
      <c r="R48" s="201">
        <v>0.42</v>
      </c>
      <c r="S48" s="201">
        <v>0.3</v>
      </c>
      <c r="T48" s="201">
        <v>0.91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44.28</v>
      </c>
      <c r="AF48" s="201">
        <v>0</v>
      </c>
      <c r="AG48" s="201">
        <v>0</v>
      </c>
      <c r="AH48" s="201">
        <v>0</v>
      </c>
      <c r="AI48" s="201">
        <v>19.63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4.07</v>
      </c>
      <c r="AZ48" s="201">
        <v>5.17</v>
      </c>
      <c r="BA48" s="201">
        <v>3.29</v>
      </c>
      <c r="BB48" s="201">
        <v>2.7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2.4500000000000002</v>
      </c>
      <c r="M49" s="201">
        <v>0</v>
      </c>
      <c r="N49" s="201">
        <v>0</v>
      </c>
      <c r="O49" s="201">
        <v>0</v>
      </c>
      <c r="P49" s="201">
        <v>0</v>
      </c>
      <c r="Q49" s="201">
        <v>0.23</v>
      </c>
      <c r="R49" s="201">
        <v>0.42</v>
      </c>
      <c r="S49" s="201">
        <v>0.3</v>
      </c>
      <c r="T49" s="201">
        <v>0.91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44.28</v>
      </c>
      <c r="AF49" s="201">
        <v>0</v>
      </c>
      <c r="AG49" s="201">
        <v>0</v>
      </c>
      <c r="AH49" s="201">
        <v>0</v>
      </c>
      <c r="AI49" s="201">
        <v>19.63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4.07</v>
      </c>
      <c r="AZ49" s="201">
        <v>5.17</v>
      </c>
      <c r="BA49" s="201">
        <v>3.29</v>
      </c>
      <c r="BB49" s="201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2.4500000000000002</v>
      </c>
      <c r="M50" s="201">
        <v>0</v>
      </c>
      <c r="N50" s="201">
        <v>0</v>
      </c>
      <c r="O50" s="201">
        <v>0</v>
      </c>
      <c r="P50" s="201">
        <v>0</v>
      </c>
      <c r="Q50" s="201">
        <v>0.23</v>
      </c>
      <c r="R50" s="201">
        <v>0.42</v>
      </c>
      <c r="S50" s="201">
        <v>0.3</v>
      </c>
      <c r="T50" s="201">
        <v>0.91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44.28</v>
      </c>
      <c r="AF50" s="201">
        <v>0</v>
      </c>
      <c r="AG50" s="201">
        <v>0</v>
      </c>
      <c r="AH50" s="201">
        <v>0</v>
      </c>
      <c r="AI50" s="201">
        <v>19.63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4.07</v>
      </c>
      <c r="AZ50" s="201">
        <v>5.17</v>
      </c>
      <c r="BA50" s="201">
        <v>3.29</v>
      </c>
      <c r="BB50" s="201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2.4500000000000002</v>
      </c>
      <c r="M51" s="201">
        <v>0</v>
      </c>
      <c r="N51" s="201">
        <v>0</v>
      </c>
      <c r="O51" s="201">
        <v>0</v>
      </c>
      <c r="P51" s="201">
        <v>0</v>
      </c>
      <c r="Q51" s="201">
        <v>0.21</v>
      </c>
      <c r="R51" s="201">
        <v>7.0000000000000007E-2</v>
      </c>
      <c r="S51" s="201">
        <v>0</v>
      </c>
      <c r="T51" s="201">
        <v>0.83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44.28</v>
      </c>
      <c r="AF51" s="201">
        <v>0</v>
      </c>
      <c r="AG51" s="201">
        <v>0</v>
      </c>
      <c r="AH51" s="201">
        <v>0</v>
      </c>
      <c r="AI51" s="201">
        <v>19.63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4.07</v>
      </c>
      <c r="AZ51" s="201">
        <v>5.17</v>
      </c>
      <c r="BA51" s="201">
        <v>3.29</v>
      </c>
      <c r="BB51" s="201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2.4500000000000002</v>
      </c>
      <c r="M52" s="201">
        <v>0</v>
      </c>
      <c r="N52" s="201">
        <v>0</v>
      </c>
      <c r="O52" s="201">
        <v>0</v>
      </c>
      <c r="P52" s="201">
        <v>0</v>
      </c>
      <c r="Q52" s="201">
        <v>0.21</v>
      </c>
      <c r="R52" s="201">
        <v>7.0000000000000007E-2</v>
      </c>
      <c r="S52" s="201">
        <v>0</v>
      </c>
      <c r="T52" s="201">
        <v>0.83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44.28</v>
      </c>
      <c r="AF52" s="201">
        <v>0</v>
      </c>
      <c r="AG52" s="201">
        <v>0</v>
      </c>
      <c r="AH52" s="201">
        <v>0</v>
      </c>
      <c r="AI52" s="201">
        <v>19.63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4.07</v>
      </c>
      <c r="AZ52" s="201">
        <v>5.17</v>
      </c>
      <c r="BA52" s="201">
        <v>3.29</v>
      </c>
      <c r="BB52" s="201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2.4500000000000002</v>
      </c>
      <c r="M53" s="201">
        <v>0</v>
      </c>
      <c r="N53" s="201">
        <v>0</v>
      </c>
      <c r="O53" s="201">
        <v>0</v>
      </c>
      <c r="P53" s="201">
        <v>0</v>
      </c>
      <c r="Q53" s="201">
        <v>0.21</v>
      </c>
      <c r="R53" s="201">
        <v>7.0000000000000007E-2</v>
      </c>
      <c r="S53" s="201">
        <v>0</v>
      </c>
      <c r="T53" s="201">
        <v>0.83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44.28</v>
      </c>
      <c r="AF53" s="201">
        <v>0</v>
      </c>
      <c r="AG53" s="201">
        <v>0</v>
      </c>
      <c r="AH53" s="201">
        <v>0</v>
      </c>
      <c r="AI53" s="201">
        <v>19.63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4.07</v>
      </c>
      <c r="AZ53" s="201">
        <v>5.17</v>
      </c>
      <c r="BA53" s="201">
        <v>3.29</v>
      </c>
      <c r="BB53" s="201">
        <v>2.7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2.4500000000000002</v>
      </c>
      <c r="M54" s="201">
        <v>0</v>
      </c>
      <c r="N54" s="201">
        <v>0</v>
      </c>
      <c r="O54" s="201">
        <v>0</v>
      </c>
      <c r="P54" s="201">
        <v>0</v>
      </c>
      <c r="Q54" s="201">
        <v>0.21</v>
      </c>
      <c r="R54" s="201">
        <v>7.0000000000000007E-2</v>
      </c>
      <c r="S54" s="201">
        <v>0</v>
      </c>
      <c r="T54" s="201">
        <v>0.83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44.28</v>
      </c>
      <c r="AF54" s="201">
        <v>0</v>
      </c>
      <c r="AG54" s="201">
        <v>0</v>
      </c>
      <c r="AH54" s="201">
        <v>0</v>
      </c>
      <c r="AI54" s="201">
        <v>19.63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4.07</v>
      </c>
      <c r="AZ54" s="201">
        <v>5.17</v>
      </c>
      <c r="BA54" s="201">
        <v>3.29</v>
      </c>
      <c r="BB54" s="201">
        <v>2.7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2.4500000000000002</v>
      </c>
      <c r="M55" s="201">
        <v>0</v>
      </c>
      <c r="N55" s="201">
        <v>0</v>
      </c>
      <c r="O55" s="201">
        <v>0</v>
      </c>
      <c r="P55" s="201">
        <v>0</v>
      </c>
      <c r="Q55" s="201">
        <v>0.21</v>
      </c>
      <c r="R55" s="201">
        <v>7.0000000000000007E-2</v>
      </c>
      <c r="S55" s="201">
        <v>0</v>
      </c>
      <c r="T55" s="201">
        <v>0.83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44.28</v>
      </c>
      <c r="AF55" s="201">
        <v>0</v>
      </c>
      <c r="AG55" s="201">
        <v>0</v>
      </c>
      <c r="AH55" s="201">
        <v>0</v>
      </c>
      <c r="AI55" s="201">
        <v>19.63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4.07</v>
      </c>
      <c r="AZ55" s="201">
        <v>5.17</v>
      </c>
      <c r="BA55" s="201">
        <v>3.29</v>
      </c>
      <c r="BB55" s="201">
        <v>2.7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2.4500000000000002</v>
      </c>
      <c r="M56" s="201">
        <v>0</v>
      </c>
      <c r="N56" s="201">
        <v>0</v>
      </c>
      <c r="O56" s="201">
        <v>0</v>
      </c>
      <c r="P56" s="201">
        <v>0</v>
      </c>
      <c r="Q56" s="201">
        <v>0.21</v>
      </c>
      <c r="R56" s="201">
        <v>7.0000000000000007E-2</v>
      </c>
      <c r="S56" s="201">
        <v>0</v>
      </c>
      <c r="T56" s="201">
        <v>0.83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44.28</v>
      </c>
      <c r="AF56" s="201">
        <v>0</v>
      </c>
      <c r="AG56" s="201">
        <v>0</v>
      </c>
      <c r="AH56" s="201">
        <v>0</v>
      </c>
      <c r="AI56" s="201">
        <v>19.63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4.07</v>
      </c>
      <c r="AZ56" s="201">
        <v>5.17</v>
      </c>
      <c r="BA56" s="201">
        <v>3.29</v>
      </c>
      <c r="BB56" s="201">
        <v>2.7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2.4500000000000002</v>
      </c>
      <c r="M57" s="201">
        <v>0</v>
      </c>
      <c r="N57" s="201">
        <v>0</v>
      </c>
      <c r="O57" s="201">
        <v>0</v>
      </c>
      <c r="P57" s="201">
        <v>0</v>
      </c>
      <c r="Q57" s="201">
        <v>0.21</v>
      </c>
      <c r="R57" s="201">
        <v>7.0000000000000007E-2</v>
      </c>
      <c r="S57" s="201">
        <v>0</v>
      </c>
      <c r="T57" s="201">
        <v>0.83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44.28</v>
      </c>
      <c r="AF57" s="201">
        <v>0</v>
      </c>
      <c r="AG57" s="201">
        <v>0</v>
      </c>
      <c r="AH57" s="201">
        <v>0</v>
      </c>
      <c r="AI57" s="201">
        <v>19.63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4.07</v>
      </c>
      <c r="AZ57" s="201">
        <v>5.17</v>
      </c>
      <c r="BA57" s="201">
        <v>3.29</v>
      </c>
      <c r="BB57" s="201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2.4500000000000002</v>
      </c>
      <c r="M58" s="201">
        <v>0</v>
      </c>
      <c r="N58" s="201">
        <v>0</v>
      </c>
      <c r="O58" s="201">
        <v>0</v>
      </c>
      <c r="P58" s="201">
        <v>0</v>
      </c>
      <c r="Q58" s="201">
        <v>0.21</v>
      </c>
      <c r="R58" s="201">
        <v>7.0000000000000007E-2</v>
      </c>
      <c r="S58" s="201">
        <v>0</v>
      </c>
      <c r="T58" s="201">
        <v>0.83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44.28</v>
      </c>
      <c r="AF58" s="201">
        <v>0</v>
      </c>
      <c r="AG58" s="201">
        <v>0</v>
      </c>
      <c r="AH58" s="201">
        <v>0</v>
      </c>
      <c r="AI58" s="201">
        <v>19.63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4.07</v>
      </c>
      <c r="AZ58" s="201">
        <v>5.17</v>
      </c>
      <c r="BA58" s="201">
        <v>3.29</v>
      </c>
      <c r="BB58" s="201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2.4500000000000002</v>
      </c>
      <c r="M59" s="201">
        <v>0</v>
      </c>
      <c r="N59" s="201">
        <v>0</v>
      </c>
      <c r="O59" s="201">
        <v>0</v>
      </c>
      <c r="P59" s="201">
        <v>0</v>
      </c>
      <c r="Q59" s="201">
        <v>0.21</v>
      </c>
      <c r="R59" s="201">
        <v>7.0000000000000007E-2</v>
      </c>
      <c r="S59" s="201">
        <v>0</v>
      </c>
      <c r="T59" s="201">
        <v>0.83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1.49</v>
      </c>
      <c r="AC59" s="201">
        <v>0</v>
      </c>
      <c r="AD59" s="201">
        <v>0</v>
      </c>
      <c r="AE59" s="201">
        <v>44.28</v>
      </c>
      <c r="AF59" s="201">
        <v>0</v>
      </c>
      <c r="AG59" s="201">
        <v>0</v>
      </c>
      <c r="AH59" s="201">
        <v>0</v>
      </c>
      <c r="AI59" s="201">
        <v>19.63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4.07</v>
      </c>
      <c r="AZ59" s="201">
        <v>5.17</v>
      </c>
      <c r="BA59" s="201">
        <v>3.29</v>
      </c>
      <c r="BB59" s="201">
        <v>2.7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2.4500000000000002</v>
      </c>
      <c r="M60" s="201">
        <v>0</v>
      </c>
      <c r="N60" s="201">
        <v>0</v>
      </c>
      <c r="O60" s="201">
        <v>0</v>
      </c>
      <c r="P60" s="201">
        <v>0</v>
      </c>
      <c r="Q60" s="201">
        <v>0.21</v>
      </c>
      <c r="R60" s="201">
        <v>7.0000000000000007E-2</v>
      </c>
      <c r="S60" s="201">
        <v>0</v>
      </c>
      <c r="T60" s="201">
        <v>0.83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1.49</v>
      </c>
      <c r="AC60" s="201">
        <v>0</v>
      </c>
      <c r="AD60" s="201">
        <v>0</v>
      </c>
      <c r="AE60" s="201">
        <v>44.28</v>
      </c>
      <c r="AF60" s="201">
        <v>0</v>
      </c>
      <c r="AG60" s="201">
        <v>0</v>
      </c>
      <c r="AH60" s="201">
        <v>0</v>
      </c>
      <c r="AI60" s="201">
        <v>19.63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4.07</v>
      </c>
      <c r="AZ60" s="201">
        <v>5.17</v>
      </c>
      <c r="BA60" s="201">
        <v>3.29</v>
      </c>
      <c r="BB60" s="201">
        <v>2.7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2.4500000000000002</v>
      </c>
      <c r="M61" s="201">
        <v>0</v>
      </c>
      <c r="N61" s="201">
        <v>0</v>
      </c>
      <c r="O61" s="201">
        <v>0</v>
      </c>
      <c r="P61" s="201">
        <v>0</v>
      </c>
      <c r="Q61" s="201">
        <v>0.21</v>
      </c>
      <c r="R61" s="201">
        <v>7.0000000000000007E-2</v>
      </c>
      <c r="S61" s="201">
        <v>0</v>
      </c>
      <c r="T61" s="201">
        <v>0.83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1.49</v>
      </c>
      <c r="AC61" s="201">
        <v>0</v>
      </c>
      <c r="AD61" s="201">
        <v>0</v>
      </c>
      <c r="AE61" s="201">
        <v>44.28</v>
      </c>
      <c r="AF61" s="201">
        <v>0</v>
      </c>
      <c r="AG61" s="201">
        <v>0</v>
      </c>
      <c r="AH61" s="201">
        <v>0</v>
      </c>
      <c r="AI61" s="201">
        <v>19.63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4.07</v>
      </c>
      <c r="AZ61" s="201">
        <v>5.17</v>
      </c>
      <c r="BA61" s="201">
        <v>3.29</v>
      </c>
      <c r="BB61" s="201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2.4500000000000002</v>
      </c>
      <c r="M62" s="201">
        <v>0</v>
      </c>
      <c r="N62" s="201">
        <v>0</v>
      </c>
      <c r="O62" s="201">
        <v>0</v>
      </c>
      <c r="P62" s="201">
        <v>0</v>
      </c>
      <c r="Q62" s="201">
        <v>0.21</v>
      </c>
      <c r="R62" s="201">
        <v>7.0000000000000007E-2</v>
      </c>
      <c r="S62" s="201">
        <v>0</v>
      </c>
      <c r="T62" s="201">
        <v>0.83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1.49</v>
      </c>
      <c r="AC62" s="201">
        <v>0</v>
      </c>
      <c r="AD62" s="201">
        <v>0</v>
      </c>
      <c r="AE62" s="201">
        <v>44.28</v>
      </c>
      <c r="AF62" s="201">
        <v>0</v>
      </c>
      <c r="AG62" s="201">
        <v>0</v>
      </c>
      <c r="AH62" s="201">
        <v>0</v>
      </c>
      <c r="AI62" s="201">
        <v>19.63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4.07</v>
      </c>
      <c r="AZ62" s="201">
        <v>5.17</v>
      </c>
      <c r="BA62" s="201">
        <v>3.29</v>
      </c>
      <c r="BB62" s="201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2.4500000000000002</v>
      </c>
      <c r="M63" s="201">
        <v>1.98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0.82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1.49</v>
      </c>
      <c r="AC63" s="201">
        <v>0</v>
      </c>
      <c r="AD63" s="201">
        <v>0</v>
      </c>
      <c r="AE63" s="201">
        <v>44.28</v>
      </c>
      <c r="AF63" s="201">
        <v>0</v>
      </c>
      <c r="AG63" s="201">
        <v>0</v>
      </c>
      <c r="AH63" s="201">
        <v>0</v>
      </c>
      <c r="AI63" s="201">
        <v>19.63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4.07</v>
      </c>
      <c r="AZ63" s="201">
        <v>5.17</v>
      </c>
      <c r="BA63" s="201">
        <v>3.29</v>
      </c>
      <c r="BB63" s="201">
        <v>2.7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2.4500000000000002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0.82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1.49</v>
      </c>
      <c r="AC64" s="201">
        <v>0</v>
      </c>
      <c r="AD64" s="201">
        <v>0</v>
      </c>
      <c r="AE64" s="201">
        <v>44.28</v>
      </c>
      <c r="AF64" s="201">
        <v>0</v>
      </c>
      <c r="AG64" s="201">
        <v>0</v>
      </c>
      <c r="AH64" s="201">
        <v>0</v>
      </c>
      <c r="AI64" s="201">
        <v>19.63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4.07</v>
      </c>
      <c r="AZ64" s="201">
        <v>5.17</v>
      </c>
      <c r="BA64" s="201">
        <v>3.29</v>
      </c>
      <c r="BB64" s="201">
        <v>2.5299999999999998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2.4500000000000002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0.82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1.49</v>
      </c>
      <c r="AC65" s="201">
        <v>0</v>
      </c>
      <c r="AD65" s="201">
        <v>0</v>
      </c>
      <c r="AE65" s="201">
        <v>44.28</v>
      </c>
      <c r="AF65" s="201">
        <v>0</v>
      </c>
      <c r="AG65" s="201">
        <v>0</v>
      </c>
      <c r="AH65" s="201">
        <v>0</v>
      </c>
      <c r="AI65" s="201">
        <v>19.63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4.07</v>
      </c>
      <c r="AZ65" s="201">
        <v>5.17</v>
      </c>
      <c r="BA65" s="201">
        <v>3.29</v>
      </c>
      <c r="BB65" s="201">
        <v>2.5299999999999998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2.4500000000000002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0.82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1.49</v>
      </c>
      <c r="AC66" s="201">
        <v>0</v>
      </c>
      <c r="AD66" s="201">
        <v>0</v>
      </c>
      <c r="AE66" s="201">
        <v>44.28</v>
      </c>
      <c r="AF66" s="201">
        <v>0</v>
      </c>
      <c r="AG66" s="201">
        <v>0</v>
      </c>
      <c r="AH66" s="201">
        <v>0</v>
      </c>
      <c r="AI66" s="201">
        <v>19.63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4.07</v>
      </c>
      <c r="AZ66" s="201">
        <v>5.17</v>
      </c>
      <c r="BA66" s="201">
        <v>3.29</v>
      </c>
      <c r="BB66" s="201">
        <v>2.5299999999999998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2.4500000000000002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0.82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1.49</v>
      </c>
      <c r="AC67" s="201">
        <v>0</v>
      </c>
      <c r="AD67" s="201">
        <v>0</v>
      </c>
      <c r="AE67" s="201">
        <v>44.28</v>
      </c>
      <c r="AF67" s="201">
        <v>0</v>
      </c>
      <c r="AG67" s="201">
        <v>0</v>
      </c>
      <c r="AH67" s="201">
        <v>0</v>
      </c>
      <c r="AI67" s="201">
        <v>19.63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4.07</v>
      </c>
      <c r="AZ67" s="201">
        <v>5.17</v>
      </c>
      <c r="BA67" s="201">
        <v>3.29</v>
      </c>
      <c r="BB67" s="201">
        <v>2.5299999999999998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2.4500000000000002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0.82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1.49</v>
      </c>
      <c r="AC68" s="201">
        <v>0</v>
      </c>
      <c r="AD68" s="201">
        <v>0</v>
      </c>
      <c r="AE68" s="201">
        <v>44.28</v>
      </c>
      <c r="AF68" s="201">
        <v>0</v>
      </c>
      <c r="AG68" s="201">
        <v>0</v>
      </c>
      <c r="AH68" s="201">
        <v>0</v>
      </c>
      <c r="AI68" s="201">
        <v>19.63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4.07</v>
      </c>
      <c r="AZ68" s="201">
        <v>5.17</v>
      </c>
      <c r="BA68" s="201">
        <v>3.29</v>
      </c>
      <c r="BB68" s="201">
        <v>2.5299999999999998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2.4500000000000002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0.82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1.49</v>
      </c>
      <c r="AC69" s="201">
        <v>0</v>
      </c>
      <c r="AD69" s="201">
        <v>0</v>
      </c>
      <c r="AE69" s="201">
        <v>44.28</v>
      </c>
      <c r="AF69" s="201">
        <v>0</v>
      </c>
      <c r="AG69" s="201">
        <v>0</v>
      </c>
      <c r="AH69" s="201">
        <v>0</v>
      </c>
      <c r="AI69" s="201">
        <v>19.63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4.07</v>
      </c>
      <c r="AZ69" s="201">
        <v>5.17</v>
      </c>
      <c r="BA69" s="201">
        <v>3.29</v>
      </c>
      <c r="BB69" s="201">
        <v>2.5299999999999998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2.4500000000000002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0.82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1.49</v>
      </c>
      <c r="AC70" s="201">
        <v>0</v>
      </c>
      <c r="AD70" s="201">
        <v>0</v>
      </c>
      <c r="AE70" s="201">
        <v>44.28</v>
      </c>
      <c r="AF70" s="201">
        <v>0</v>
      </c>
      <c r="AG70" s="201">
        <v>0</v>
      </c>
      <c r="AH70" s="201">
        <v>0</v>
      </c>
      <c r="AI70" s="201">
        <v>19.63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4.07</v>
      </c>
      <c r="AZ70" s="201">
        <v>5.17</v>
      </c>
      <c r="BA70" s="201">
        <v>3.29</v>
      </c>
      <c r="BB70" s="201">
        <v>2.5299999999999998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2.4500000000000002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0.82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1.49</v>
      </c>
      <c r="AC71" s="201">
        <v>0</v>
      </c>
      <c r="AD71" s="201">
        <v>0</v>
      </c>
      <c r="AE71" s="201">
        <v>44.28</v>
      </c>
      <c r="AF71" s="201">
        <v>0</v>
      </c>
      <c r="AG71" s="201">
        <v>0</v>
      </c>
      <c r="AH71" s="201">
        <v>0</v>
      </c>
      <c r="AI71" s="201">
        <v>19.63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4.07</v>
      </c>
      <c r="AZ71" s="201">
        <v>5.17</v>
      </c>
      <c r="BA71" s="201">
        <v>3.29</v>
      </c>
      <c r="BB71" s="201">
        <v>2.5299999999999998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2.4500000000000002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0.82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1.49</v>
      </c>
      <c r="AC72" s="201">
        <v>0</v>
      </c>
      <c r="AD72" s="201">
        <v>0</v>
      </c>
      <c r="AE72" s="201">
        <v>44.28</v>
      </c>
      <c r="AF72" s="201">
        <v>0</v>
      </c>
      <c r="AG72" s="201">
        <v>0</v>
      </c>
      <c r="AH72" s="201">
        <v>0</v>
      </c>
      <c r="AI72" s="201">
        <v>19.63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4.07</v>
      </c>
      <c r="AZ72" s="201">
        <v>5.17</v>
      </c>
      <c r="BA72" s="201">
        <v>3.29</v>
      </c>
      <c r="BB72" s="201">
        <v>2.5299999999999998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2.42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44.28</v>
      </c>
      <c r="AF73" s="201">
        <v>0</v>
      </c>
      <c r="AG73" s="201">
        <v>0</v>
      </c>
      <c r="AH73" s="201">
        <v>0</v>
      </c>
      <c r="AI73" s="201">
        <v>19.63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4.07</v>
      </c>
      <c r="AZ73" s="201">
        <v>5.17</v>
      </c>
      <c r="BA73" s="201">
        <v>3.29</v>
      </c>
      <c r="BB73" s="201">
        <v>2.5299999999999998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2.42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44.28</v>
      </c>
      <c r="AF74" s="201">
        <v>0</v>
      </c>
      <c r="AG74" s="201">
        <v>0</v>
      </c>
      <c r="AH74" s="201">
        <v>0</v>
      </c>
      <c r="AI74" s="201">
        <v>19.63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4.07</v>
      </c>
      <c r="AZ74" s="201">
        <v>5.17</v>
      </c>
      <c r="BA74" s="201">
        <v>3.29</v>
      </c>
      <c r="BB74" s="201">
        <v>2.5299999999999998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44.28</v>
      </c>
      <c r="AF75" s="201">
        <v>0</v>
      </c>
      <c r="AG75" s="201">
        <v>0</v>
      </c>
      <c r="AH75" s="201">
        <v>0</v>
      </c>
      <c r="AI75" s="201">
        <v>19.63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4.07</v>
      </c>
      <c r="AZ75" s="201">
        <v>5.17</v>
      </c>
      <c r="BA75" s="201">
        <v>3.29</v>
      </c>
      <c r="BB75" s="201">
        <v>2.5299999999999998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2.42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44.28</v>
      </c>
      <c r="AF76" s="201">
        <v>0</v>
      </c>
      <c r="AG76" s="201">
        <v>0</v>
      </c>
      <c r="AH76" s="201">
        <v>0</v>
      </c>
      <c r="AI76" s="201">
        <v>19.63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4.07</v>
      </c>
      <c r="AZ76" s="201">
        <v>5.17</v>
      </c>
      <c r="BA76" s="201">
        <v>3.29</v>
      </c>
      <c r="BB76" s="201">
        <v>2.5299999999999998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2.42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44.28</v>
      </c>
      <c r="AF77" s="201">
        <v>0</v>
      </c>
      <c r="AG77" s="201">
        <v>0</v>
      </c>
      <c r="AH77" s="201">
        <v>0</v>
      </c>
      <c r="AI77" s="201">
        <v>19.63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4.07</v>
      </c>
      <c r="AZ77" s="201">
        <v>5.17</v>
      </c>
      <c r="BA77" s="201">
        <v>3.29</v>
      </c>
      <c r="BB77" s="201">
        <v>2.5299999999999998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2.42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44.28</v>
      </c>
      <c r="AF78" s="201">
        <v>0</v>
      </c>
      <c r="AG78" s="201">
        <v>0</v>
      </c>
      <c r="AH78" s="201">
        <v>0</v>
      </c>
      <c r="AI78" s="201">
        <v>19.63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5.17</v>
      </c>
      <c r="BA78" s="201">
        <v>3.37</v>
      </c>
      <c r="BB78" s="201">
        <v>2.5299999999999998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2.17</v>
      </c>
      <c r="L79" s="201">
        <v>6.37</v>
      </c>
      <c r="M79" s="201">
        <v>2.5499999999999998</v>
      </c>
      <c r="N79" s="201">
        <v>2.84</v>
      </c>
      <c r="O79" s="201">
        <v>3.16</v>
      </c>
      <c r="P79" s="201">
        <v>5.17</v>
      </c>
      <c r="Q79" s="201">
        <v>0.38</v>
      </c>
      <c r="R79" s="201">
        <v>0.62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44.28</v>
      </c>
      <c r="AF79" s="201">
        <v>0</v>
      </c>
      <c r="AG79" s="201">
        <v>0</v>
      </c>
      <c r="AH79" s="201">
        <v>0</v>
      </c>
      <c r="AI79" s="201">
        <v>19.63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4.1500000000000004</v>
      </c>
      <c r="AZ79" s="201">
        <v>5.17</v>
      </c>
      <c r="BA79" s="201">
        <v>3.37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2.77</v>
      </c>
      <c r="L80" s="201">
        <v>9.14</v>
      </c>
      <c r="M80" s="201">
        <v>2.5499999999999998</v>
      </c>
      <c r="N80" s="201">
        <v>2.84</v>
      </c>
      <c r="O80" s="201">
        <v>3.16</v>
      </c>
      <c r="P80" s="201">
        <v>5.17</v>
      </c>
      <c r="Q80" s="201">
        <v>0.38</v>
      </c>
      <c r="R80" s="201">
        <v>0.62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44.28</v>
      </c>
      <c r="AF80" s="201">
        <v>0</v>
      </c>
      <c r="AG80" s="201">
        <v>0</v>
      </c>
      <c r="AH80" s="201">
        <v>0</v>
      </c>
      <c r="AI80" s="201">
        <v>19.63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4.1500000000000004</v>
      </c>
      <c r="AZ80" s="201">
        <v>5.17</v>
      </c>
      <c r="BA80" s="201">
        <v>3.37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9.14</v>
      </c>
      <c r="M81" s="201">
        <v>2.5499999999999998</v>
      </c>
      <c r="N81" s="201">
        <v>2.84</v>
      </c>
      <c r="O81" s="201">
        <v>3.16</v>
      </c>
      <c r="P81" s="201">
        <v>5.17</v>
      </c>
      <c r="Q81" s="201">
        <v>0.38</v>
      </c>
      <c r="R81" s="201">
        <v>0.62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44.28</v>
      </c>
      <c r="AF81" s="201">
        <v>0</v>
      </c>
      <c r="AG81" s="201">
        <v>0</v>
      </c>
      <c r="AH81" s="201">
        <v>0</v>
      </c>
      <c r="AI81" s="201">
        <v>17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4.1500000000000004</v>
      </c>
      <c r="AZ81" s="201">
        <v>5.17</v>
      </c>
      <c r="BA81" s="201">
        <v>3.37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9.14</v>
      </c>
      <c r="M82" s="201">
        <v>2.5499999999999998</v>
      </c>
      <c r="N82" s="201">
        <v>2.84</v>
      </c>
      <c r="O82" s="201">
        <v>3.16</v>
      </c>
      <c r="P82" s="201">
        <v>5.17</v>
      </c>
      <c r="Q82" s="201">
        <v>0.38</v>
      </c>
      <c r="R82" s="201">
        <v>0.62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44.28</v>
      </c>
      <c r="AF82" s="201">
        <v>0</v>
      </c>
      <c r="AG82" s="201">
        <v>0</v>
      </c>
      <c r="AH82" s="201">
        <v>0</v>
      </c>
      <c r="AI82" s="201">
        <v>17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4.1500000000000004</v>
      </c>
      <c r="AZ82" s="201">
        <v>5.17</v>
      </c>
      <c r="BA82" s="201">
        <v>3.37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2.6</v>
      </c>
      <c r="L83" s="201">
        <v>9.14</v>
      </c>
      <c r="M83" s="201">
        <v>2.5499999999999998</v>
      </c>
      <c r="N83" s="201">
        <v>2.84</v>
      </c>
      <c r="O83" s="201">
        <v>3.16</v>
      </c>
      <c r="P83" s="201">
        <v>5.17</v>
      </c>
      <c r="Q83" s="201">
        <v>0.38</v>
      </c>
      <c r="R83" s="201">
        <v>0.62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44.28</v>
      </c>
      <c r="AF83" s="201">
        <v>0</v>
      </c>
      <c r="AG83" s="201">
        <v>0</v>
      </c>
      <c r="AH83" s="201">
        <v>0</v>
      </c>
      <c r="AI83" s="201">
        <v>17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4.1500000000000004</v>
      </c>
      <c r="AZ83" s="201">
        <v>5.17</v>
      </c>
      <c r="BA83" s="201">
        <v>3.37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2.6</v>
      </c>
      <c r="L84" s="201">
        <v>9.14</v>
      </c>
      <c r="M84" s="201">
        <v>2.5499999999999998</v>
      </c>
      <c r="N84" s="201">
        <v>2.84</v>
      </c>
      <c r="O84" s="201">
        <v>3.16</v>
      </c>
      <c r="P84" s="201">
        <v>5.17</v>
      </c>
      <c r="Q84" s="201">
        <v>0.38</v>
      </c>
      <c r="R84" s="201">
        <v>0.62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44.28</v>
      </c>
      <c r="AF84" s="201">
        <v>0</v>
      </c>
      <c r="AG84" s="201">
        <v>0</v>
      </c>
      <c r="AH84" s="201">
        <v>0</v>
      </c>
      <c r="AI84" s="201">
        <v>17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4.1500000000000004</v>
      </c>
      <c r="AZ84" s="201">
        <v>5.17</v>
      </c>
      <c r="BA84" s="201">
        <v>3.37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2.6</v>
      </c>
      <c r="L85" s="201">
        <v>9.14</v>
      </c>
      <c r="M85" s="201">
        <v>2.5499999999999998</v>
      </c>
      <c r="N85" s="201">
        <v>2.84</v>
      </c>
      <c r="O85" s="201">
        <v>3.16</v>
      </c>
      <c r="P85" s="201">
        <v>5.17</v>
      </c>
      <c r="Q85" s="201">
        <v>0.38</v>
      </c>
      <c r="R85" s="201">
        <v>0.62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44.28</v>
      </c>
      <c r="AF85" s="201">
        <v>0</v>
      </c>
      <c r="AG85" s="201">
        <v>0</v>
      </c>
      <c r="AH85" s="201">
        <v>0</v>
      </c>
      <c r="AI85" s="201">
        <v>17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4.1500000000000004</v>
      </c>
      <c r="AZ85" s="201">
        <v>5.17</v>
      </c>
      <c r="BA85" s="201">
        <v>3.37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2.6</v>
      </c>
      <c r="L86" s="201">
        <v>9.14</v>
      </c>
      <c r="M86" s="201">
        <v>1.27</v>
      </c>
      <c r="N86" s="201">
        <v>2.84</v>
      </c>
      <c r="O86" s="201">
        <v>3.16</v>
      </c>
      <c r="P86" s="201">
        <v>5.17</v>
      </c>
      <c r="Q86" s="201">
        <v>0.38</v>
      </c>
      <c r="R86" s="201">
        <v>0.62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39</v>
      </c>
      <c r="AF86" s="201">
        <v>0</v>
      </c>
      <c r="AG86" s="201">
        <v>0</v>
      </c>
      <c r="AH86" s="201">
        <v>0</v>
      </c>
      <c r="AI86" s="201">
        <v>17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4.07</v>
      </c>
      <c r="AZ86" s="201">
        <v>5.17</v>
      </c>
      <c r="BA86" s="201">
        <v>3.29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2.6</v>
      </c>
      <c r="L87" s="201">
        <v>9.14</v>
      </c>
      <c r="M87" s="201">
        <v>1.27</v>
      </c>
      <c r="N87" s="201">
        <v>2.84</v>
      </c>
      <c r="O87" s="201">
        <v>3.16</v>
      </c>
      <c r="P87" s="201">
        <v>5.17</v>
      </c>
      <c r="Q87" s="201">
        <v>0.38</v>
      </c>
      <c r="R87" s="201">
        <v>0.62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39</v>
      </c>
      <c r="AF87" s="201">
        <v>0</v>
      </c>
      <c r="AG87" s="201">
        <v>0</v>
      </c>
      <c r="AH87" s="201">
        <v>0</v>
      </c>
      <c r="AI87" s="201">
        <v>17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4.07</v>
      </c>
      <c r="AZ87" s="201">
        <v>5.17</v>
      </c>
      <c r="BA87" s="201">
        <v>3.29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2.6</v>
      </c>
      <c r="L88" s="201">
        <v>9.14</v>
      </c>
      <c r="M88" s="201">
        <v>1.27</v>
      </c>
      <c r="N88" s="201">
        <v>2.84</v>
      </c>
      <c r="O88" s="201">
        <v>3.16</v>
      </c>
      <c r="P88" s="201">
        <v>5.17</v>
      </c>
      <c r="Q88" s="201">
        <v>0.38</v>
      </c>
      <c r="R88" s="201">
        <v>0.62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39</v>
      </c>
      <c r="AF88" s="201">
        <v>0</v>
      </c>
      <c r="AG88" s="201">
        <v>0</v>
      </c>
      <c r="AH88" s="201">
        <v>0</v>
      </c>
      <c r="AI88" s="201">
        <v>17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4.07</v>
      </c>
      <c r="AZ88" s="201">
        <v>5.17</v>
      </c>
      <c r="BA88" s="201">
        <v>3.29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2.6</v>
      </c>
      <c r="L89" s="201">
        <v>9.14</v>
      </c>
      <c r="M89" s="201">
        <v>1.21</v>
      </c>
      <c r="N89" s="201">
        <v>2.84</v>
      </c>
      <c r="O89" s="201">
        <v>3.16</v>
      </c>
      <c r="P89" s="201">
        <v>5.17</v>
      </c>
      <c r="Q89" s="201">
        <v>0.38</v>
      </c>
      <c r="R89" s="201">
        <v>0.62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39</v>
      </c>
      <c r="AF89" s="201">
        <v>0</v>
      </c>
      <c r="AG89" s="201">
        <v>0</v>
      </c>
      <c r="AH89" s="201">
        <v>0</v>
      </c>
      <c r="AI89" s="201">
        <v>17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4.07</v>
      </c>
      <c r="AZ89" s="201">
        <v>5.17</v>
      </c>
      <c r="BA89" s="201">
        <v>3.29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2.6</v>
      </c>
      <c r="L90" s="201">
        <v>9.14</v>
      </c>
      <c r="M90" s="201">
        <v>1.21</v>
      </c>
      <c r="N90" s="201">
        <v>2.84</v>
      </c>
      <c r="O90" s="201">
        <v>3.16</v>
      </c>
      <c r="P90" s="201">
        <v>5.17</v>
      </c>
      <c r="Q90" s="201">
        <v>0.38</v>
      </c>
      <c r="R90" s="201">
        <v>0.62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39</v>
      </c>
      <c r="AF90" s="201">
        <v>0</v>
      </c>
      <c r="AG90" s="201">
        <v>0</v>
      </c>
      <c r="AH90" s="201">
        <v>0</v>
      </c>
      <c r="AI90" s="201">
        <v>17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4.1500000000000004</v>
      </c>
      <c r="AZ90" s="201">
        <v>5.17</v>
      </c>
      <c r="BA90" s="201">
        <v>3.37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2.6</v>
      </c>
      <c r="L91" s="201">
        <v>9.14</v>
      </c>
      <c r="M91" s="201">
        <v>1.21</v>
      </c>
      <c r="N91" s="201">
        <v>2.84</v>
      </c>
      <c r="O91" s="201">
        <v>3.16</v>
      </c>
      <c r="P91" s="201">
        <v>5.17</v>
      </c>
      <c r="Q91" s="201">
        <v>0.38</v>
      </c>
      <c r="R91" s="201">
        <v>0.62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39</v>
      </c>
      <c r="AF91" s="201">
        <v>0</v>
      </c>
      <c r="AG91" s="201">
        <v>0</v>
      </c>
      <c r="AH91" s="201">
        <v>0</v>
      </c>
      <c r="AI91" s="201">
        <v>17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4.1500000000000004</v>
      </c>
      <c r="AZ91" s="201">
        <v>5.17</v>
      </c>
      <c r="BA91" s="201">
        <v>3.37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2.6</v>
      </c>
      <c r="L92" s="201">
        <v>9.14</v>
      </c>
      <c r="M92" s="201">
        <v>1.21</v>
      </c>
      <c r="N92" s="201">
        <v>2.84</v>
      </c>
      <c r="O92" s="201">
        <v>3.16</v>
      </c>
      <c r="P92" s="201">
        <v>5.17</v>
      </c>
      <c r="Q92" s="201">
        <v>0.38</v>
      </c>
      <c r="R92" s="201">
        <v>0.62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39</v>
      </c>
      <c r="AF92" s="201">
        <v>0</v>
      </c>
      <c r="AG92" s="201">
        <v>0</v>
      </c>
      <c r="AH92" s="201">
        <v>0</v>
      </c>
      <c r="AI92" s="201">
        <v>17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4.1500000000000004</v>
      </c>
      <c r="AZ92" s="201">
        <v>5.17</v>
      </c>
      <c r="BA92" s="201">
        <v>3.37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2.6</v>
      </c>
      <c r="L93" s="201">
        <v>9.14</v>
      </c>
      <c r="M93" s="201">
        <v>1.21</v>
      </c>
      <c r="N93" s="201">
        <v>2.84</v>
      </c>
      <c r="O93" s="201">
        <v>3.16</v>
      </c>
      <c r="P93" s="201">
        <v>5.17</v>
      </c>
      <c r="Q93" s="201">
        <v>0.38</v>
      </c>
      <c r="R93" s="201">
        <v>0.62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39</v>
      </c>
      <c r="AF93" s="201">
        <v>0</v>
      </c>
      <c r="AG93" s="201">
        <v>0</v>
      </c>
      <c r="AH93" s="201">
        <v>0</v>
      </c>
      <c r="AI93" s="201">
        <v>17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4.1500000000000004</v>
      </c>
      <c r="AZ93" s="201">
        <v>5.17</v>
      </c>
      <c r="BA93" s="201">
        <v>3.37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2.6</v>
      </c>
      <c r="L94" s="201">
        <v>9.14</v>
      </c>
      <c r="M94" s="201">
        <v>1.21</v>
      </c>
      <c r="N94" s="201">
        <v>2.84</v>
      </c>
      <c r="O94" s="201">
        <v>3.16</v>
      </c>
      <c r="P94" s="201">
        <v>5.17</v>
      </c>
      <c r="Q94" s="201">
        <v>0.38</v>
      </c>
      <c r="R94" s="201">
        <v>0.62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39</v>
      </c>
      <c r="AF94" s="201">
        <v>0</v>
      </c>
      <c r="AG94" s="201">
        <v>0</v>
      </c>
      <c r="AH94" s="201">
        <v>0</v>
      </c>
      <c r="AI94" s="201">
        <v>17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4.07</v>
      </c>
      <c r="AZ94" s="201">
        <v>5.17</v>
      </c>
      <c r="BA94" s="201">
        <v>3.29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2.6</v>
      </c>
      <c r="L95" s="201">
        <v>9.14</v>
      </c>
      <c r="M95" s="201">
        <v>1.21</v>
      </c>
      <c r="N95" s="201">
        <v>2.84</v>
      </c>
      <c r="O95" s="201">
        <v>3.16</v>
      </c>
      <c r="P95" s="201">
        <v>5.17</v>
      </c>
      <c r="Q95" s="201">
        <v>0.36</v>
      </c>
      <c r="R95" s="201">
        <v>0.62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39</v>
      </c>
      <c r="AF95" s="201">
        <v>0</v>
      </c>
      <c r="AG95" s="201">
        <v>0</v>
      </c>
      <c r="AH95" s="201">
        <v>0</v>
      </c>
      <c r="AI95" s="201">
        <v>17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4.07</v>
      </c>
      <c r="AZ95" s="201">
        <v>5.17</v>
      </c>
      <c r="BA95" s="201">
        <v>3.29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2.6</v>
      </c>
      <c r="L96" s="201">
        <v>9.14</v>
      </c>
      <c r="M96" s="201">
        <v>1.21</v>
      </c>
      <c r="N96" s="201">
        <v>2.84</v>
      </c>
      <c r="O96" s="201">
        <v>3.16</v>
      </c>
      <c r="P96" s="201">
        <v>5.17</v>
      </c>
      <c r="Q96" s="201">
        <v>0.36</v>
      </c>
      <c r="R96" s="201">
        <v>0.62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39</v>
      </c>
      <c r="AF96" s="201">
        <v>0</v>
      </c>
      <c r="AG96" s="201">
        <v>0</v>
      </c>
      <c r="AH96" s="201">
        <v>0</v>
      </c>
      <c r="AI96" s="201">
        <v>17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4.07</v>
      </c>
      <c r="AZ96" s="201">
        <v>5.17</v>
      </c>
      <c r="BA96" s="201">
        <v>3.29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2.6</v>
      </c>
      <c r="L97" s="201">
        <v>9.14</v>
      </c>
      <c r="M97" s="201">
        <v>1.21</v>
      </c>
      <c r="N97" s="201">
        <v>2.84</v>
      </c>
      <c r="O97" s="201">
        <v>3.16</v>
      </c>
      <c r="P97" s="201">
        <v>5.17</v>
      </c>
      <c r="Q97" s="201">
        <v>0.36</v>
      </c>
      <c r="R97" s="201">
        <v>0.62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39</v>
      </c>
      <c r="AF97" s="201">
        <v>0</v>
      </c>
      <c r="AG97" s="201">
        <v>0</v>
      </c>
      <c r="AH97" s="201">
        <v>0</v>
      </c>
      <c r="AI97" s="201">
        <v>17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4.07</v>
      </c>
      <c r="AZ97" s="201">
        <v>5.17</v>
      </c>
      <c r="BA97" s="201">
        <v>3.29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2.6</v>
      </c>
      <c r="L98" s="201">
        <v>9.14</v>
      </c>
      <c r="M98" s="201">
        <v>1.21</v>
      </c>
      <c r="N98" s="201">
        <v>2.84</v>
      </c>
      <c r="O98" s="201">
        <v>3.16</v>
      </c>
      <c r="P98" s="201">
        <v>5.17</v>
      </c>
      <c r="Q98" s="201">
        <v>0.36</v>
      </c>
      <c r="R98" s="201">
        <v>0.62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39</v>
      </c>
      <c r="AF98" s="201">
        <v>0</v>
      </c>
      <c r="AG98" s="201">
        <v>0</v>
      </c>
      <c r="AH98" s="201">
        <v>0</v>
      </c>
      <c r="AI98" s="201">
        <v>17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4.07</v>
      </c>
      <c r="AZ98" s="201">
        <v>5.17</v>
      </c>
      <c r="BA98" s="201">
        <v>3.29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1.8589999999999999E-2</v>
      </c>
      <c r="L99">
        <f t="shared" si="0"/>
        <v>8.2149999999999931E-2</v>
      </c>
      <c r="M99">
        <f t="shared" si="0"/>
        <v>1.4400000000000003E-2</v>
      </c>
      <c r="N99">
        <f t="shared" si="0"/>
        <v>1.9880000000000012E-2</v>
      </c>
      <c r="O99">
        <f t="shared" si="0"/>
        <v>2.2119999999999987E-2</v>
      </c>
      <c r="P99">
        <f t="shared" si="0"/>
        <v>3.619E-2</v>
      </c>
      <c r="Q99">
        <f t="shared" si="0"/>
        <v>5.2650000000000041E-3</v>
      </c>
      <c r="R99">
        <f t="shared" si="0"/>
        <v>8.1200000000000074E-3</v>
      </c>
      <c r="S99">
        <f t="shared" si="0"/>
        <v>6.96E-3</v>
      </c>
      <c r="T99">
        <f t="shared" si="0"/>
        <v>2.3869999999999999E-2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5.2149999999999992E-3</v>
      </c>
      <c r="AC99">
        <f t="shared" si="0"/>
        <v>0</v>
      </c>
      <c r="AD99">
        <f t="shared" si="0"/>
        <v>0</v>
      </c>
      <c r="AE99">
        <f t="shared" si="0"/>
        <v>1.0107350000000017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0.45839000000000069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5.7442499999999994E-2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9.7919999999999813E-2</v>
      </c>
      <c r="AZ99">
        <f t="shared" si="0"/>
        <v>0.12408000000000011</v>
      </c>
      <c r="BA99">
        <f t="shared" si="0"/>
        <v>7.920000000000002E-2</v>
      </c>
      <c r="BB99">
        <f t="shared" si="0"/>
        <v>6.3977500000000034E-2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0.23874999999999999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148</v>
      </c>
      <c r="H3" s="201">
        <v>0</v>
      </c>
      <c r="I3" s="201">
        <v>0</v>
      </c>
      <c r="J3" s="201">
        <v>0</v>
      </c>
      <c r="K3" s="201">
        <v>206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148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148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148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148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148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148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148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148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148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148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148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148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148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148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148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148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148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148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148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148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148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148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148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148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148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148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148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148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148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148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148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148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148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148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148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148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148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148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148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148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148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145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148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148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148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148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148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148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148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148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148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148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148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148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148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25</v>
      </c>
      <c r="E59" s="24">
        <v>0</v>
      </c>
      <c r="F59" s="24">
        <v>0</v>
      </c>
      <c r="G59" s="201">
        <v>148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25</v>
      </c>
      <c r="E60" s="24">
        <v>0</v>
      </c>
      <c r="F60" s="24">
        <v>0</v>
      </c>
      <c r="G60" s="201">
        <v>148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25</v>
      </c>
      <c r="E61" s="24">
        <v>0</v>
      </c>
      <c r="F61" s="24">
        <v>0</v>
      </c>
      <c r="G61" s="201">
        <v>148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25</v>
      </c>
      <c r="E62" s="24">
        <v>0</v>
      </c>
      <c r="F62" s="24">
        <v>0</v>
      </c>
      <c r="G62" s="201">
        <v>148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25</v>
      </c>
      <c r="E63" s="24">
        <v>0</v>
      </c>
      <c r="F63" s="24">
        <v>0</v>
      </c>
      <c r="G63" s="201">
        <v>148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25</v>
      </c>
      <c r="E64" s="24">
        <v>0</v>
      </c>
      <c r="F64" s="24">
        <v>0</v>
      </c>
      <c r="G64" s="201">
        <v>148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25</v>
      </c>
      <c r="E65" s="24">
        <v>0</v>
      </c>
      <c r="F65" s="24">
        <v>0</v>
      </c>
      <c r="G65" s="201">
        <v>148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25</v>
      </c>
      <c r="E66" s="24">
        <v>0</v>
      </c>
      <c r="F66" s="24">
        <v>0</v>
      </c>
      <c r="G66" s="201">
        <v>148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25</v>
      </c>
      <c r="E67" s="24">
        <v>0</v>
      </c>
      <c r="F67" s="24">
        <v>0</v>
      </c>
      <c r="G67" s="201">
        <v>148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25</v>
      </c>
      <c r="E68" s="24">
        <v>0</v>
      </c>
      <c r="F68" s="24">
        <v>0</v>
      </c>
      <c r="G68" s="201">
        <v>148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25</v>
      </c>
      <c r="E69" s="24">
        <v>0</v>
      </c>
      <c r="F69" s="24">
        <v>0</v>
      </c>
      <c r="G69" s="201">
        <v>148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25.23</v>
      </c>
      <c r="E70" s="24">
        <v>0</v>
      </c>
      <c r="F70" s="24">
        <v>0</v>
      </c>
      <c r="G70" s="201">
        <v>148</v>
      </c>
      <c r="H70" s="201">
        <v>0</v>
      </c>
      <c r="I70" s="201">
        <v>0</v>
      </c>
      <c r="J70" s="201">
        <v>0</v>
      </c>
      <c r="K70" s="201">
        <v>323.81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25.23</v>
      </c>
      <c r="E71" s="24">
        <v>0</v>
      </c>
      <c r="F71" s="24">
        <v>0</v>
      </c>
      <c r="G71" s="201">
        <v>148</v>
      </c>
      <c r="H71" s="201">
        <v>0</v>
      </c>
      <c r="I71" s="201">
        <v>0</v>
      </c>
      <c r="J71" s="201">
        <v>0</v>
      </c>
      <c r="K71" s="201">
        <v>323.81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25</v>
      </c>
      <c r="E72" s="24">
        <v>0</v>
      </c>
      <c r="F72" s="24">
        <v>0</v>
      </c>
      <c r="G72" s="201">
        <v>148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148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148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148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148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148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148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148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148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148</v>
      </c>
      <c r="H81" s="201">
        <v>0</v>
      </c>
      <c r="I81" s="201">
        <v>0</v>
      </c>
      <c r="J81" s="201">
        <v>0</v>
      </c>
      <c r="K81" s="201">
        <v>289.04000000000002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148</v>
      </c>
      <c r="H82" s="201">
        <v>0</v>
      </c>
      <c r="I82" s="201">
        <v>0</v>
      </c>
      <c r="J82" s="201">
        <v>0</v>
      </c>
      <c r="K82" s="201">
        <v>289.04000000000002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148</v>
      </c>
      <c r="H83" s="201">
        <v>0</v>
      </c>
      <c r="I83" s="201">
        <v>0</v>
      </c>
      <c r="J83" s="201">
        <v>0</v>
      </c>
      <c r="K83" s="201">
        <v>289.04000000000002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148</v>
      </c>
      <c r="H84" s="201">
        <v>0</v>
      </c>
      <c r="I84" s="201">
        <v>0</v>
      </c>
      <c r="J84" s="201">
        <v>0</v>
      </c>
      <c r="K84" s="201">
        <v>289.04000000000002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148</v>
      </c>
      <c r="H85" s="201">
        <v>0</v>
      </c>
      <c r="I85" s="201">
        <v>0</v>
      </c>
      <c r="J85" s="201">
        <v>0</v>
      </c>
      <c r="K85" s="201">
        <v>289.04000000000002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148</v>
      </c>
      <c r="H86" s="201">
        <v>0</v>
      </c>
      <c r="I86" s="201">
        <v>0</v>
      </c>
      <c r="J86" s="201">
        <v>0</v>
      </c>
      <c r="K86" s="201">
        <v>289.04000000000002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148</v>
      </c>
      <c r="H87" s="201">
        <v>0</v>
      </c>
      <c r="I87" s="201">
        <v>0</v>
      </c>
      <c r="J87" s="201">
        <v>0</v>
      </c>
      <c r="K87" s="201">
        <v>289.04000000000002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148</v>
      </c>
      <c r="H88" s="201">
        <v>0</v>
      </c>
      <c r="I88" s="201">
        <v>0</v>
      </c>
      <c r="J88" s="201">
        <v>0</v>
      </c>
      <c r="K88" s="201">
        <v>289.04000000000002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148</v>
      </c>
      <c r="H89" s="201">
        <v>0</v>
      </c>
      <c r="I89" s="201">
        <v>0</v>
      </c>
      <c r="J89" s="201">
        <v>0</v>
      </c>
      <c r="K89" s="201">
        <v>289.04000000000002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148</v>
      </c>
      <c r="H90" s="201">
        <v>0</v>
      </c>
      <c r="I90" s="201">
        <v>0</v>
      </c>
      <c r="J90" s="201">
        <v>0</v>
      </c>
      <c r="K90" s="201">
        <v>289.04000000000002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148</v>
      </c>
      <c r="H91" s="201">
        <v>0</v>
      </c>
      <c r="I91" s="201">
        <v>0</v>
      </c>
      <c r="J91" s="201">
        <v>0</v>
      </c>
      <c r="K91" s="201">
        <v>289.04000000000002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148</v>
      </c>
      <c r="H92" s="201">
        <v>0</v>
      </c>
      <c r="I92" s="201">
        <v>0</v>
      </c>
      <c r="J92" s="201">
        <v>0</v>
      </c>
      <c r="K92" s="201">
        <v>289.04000000000002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148</v>
      </c>
      <c r="H93" s="201">
        <v>0</v>
      </c>
      <c r="I93" s="201">
        <v>0</v>
      </c>
      <c r="J93" s="201">
        <v>0</v>
      </c>
      <c r="K93" s="201">
        <v>289.04000000000002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148</v>
      </c>
      <c r="H94" s="201">
        <v>0</v>
      </c>
      <c r="I94" s="201">
        <v>0</v>
      </c>
      <c r="J94" s="201">
        <v>0</v>
      </c>
      <c r="K94" s="201">
        <v>289.04000000000002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148</v>
      </c>
      <c r="H95" s="201">
        <v>0</v>
      </c>
      <c r="I95" s="201">
        <v>0</v>
      </c>
      <c r="J95" s="201">
        <v>0</v>
      </c>
      <c r="K95" s="201">
        <v>289.04000000000002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148</v>
      </c>
      <c r="H96" s="201">
        <v>0</v>
      </c>
      <c r="I96" s="201">
        <v>0</v>
      </c>
      <c r="J96" s="201">
        <v>0</v>
      </c>
      <c r="K96" s="201">
        <v>289.04000000000002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148</v>
      </c>
      <c r="H97" s="201">
        <v>0</v>
      </c>
      <c r="I97" s="201">
        <v>0</v>
      </c>
      <c r="J97" s="201">
        <v>0</v>
      </c>
      <c r="K97" s="201">
        <v>289.04000000000002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148</v>
      </c>
      <c r="H98" s="201">
        <v>0</v>
      </c>
      <c r="I98" s="201">
        <v>0</v>
      </c>
      <c r="J98" s="201">
        <v>0</v>
      </c>
      <c r="K98" s="201">
        <v>289.04000000000002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8.7615000000000012E-2</v>
      </c>
      <c r="E99" s="114">
        <f t="shared" si="0"/>
        <v>0</v>
      </c>
      <c r="F99" s="114">
        <f t="shared" si="0"/>
        <v>0</v>
      </c>
      <c r="G99" s="114">
        <f t="shared" si="0"/>
        <v>3.55125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6.576585000000005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22.57</v>
      </c>
      <c r="E3" s="201">
        <v>0</v>
      </c>
      <c r="F3" s="201">
        <v>0</v>
      </c>
      <c r="G3" s="201">
        <v>26.56</v>
      </c>
      <c r="H3" s="201">
        <v>0</v>
      </c>
      <c r="I3" s="201">
        <v>0</v>
      </c>
      <c r="J3" s="201">
        <v>34.54</v>
      </c>
      <c r="K3" s="201">
        <v>14.15</v>
      </c>
      <c r="L3" s="201">
        <v>2.52</v>
      </c>
      <c r="M3" s="201">
        <v>2.39</v>
      </c>
      <c r="N3" s="201">
        <v>1.98</v>
      </c>
      <c r="O3" s="201">
        <v>2.76</v>
      </c>
      <c r="P3" s="201">
        <v>1.17</v>
      </c>
      <c r="Q3" s="201">
        <v>0.36</v>
      </c>
      <c r="R3" s="201">
        <v>0.35</v>
      </c>
      <c r="S3" s="201">
        <v>0.44</v>
      </c>
      <c r="T3" s="201">
        <v>0.05</v>
      </c>
      <c r="U3" s="201">
        <v>1.49</v>
      </c>
      <c r="V3" s="201">
        <v>0.18</v>
      </c>
      <c r="W3" s="201">
        <v>0.7</v>
      </c>
      <c r="X3" s="201">
        <v>0.78</v>
      </c>
      <c r="Y3" s="201">
        <v>0</v>
      </c>
      <c r="Z3" s="201">
        <v>4.43</v>
      </c>
      <c r="AA3" s="201">
        <v>1.43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37.04</v>
      </c>
      <c r="AH3" s="201">
        <v>0</v>
      </c>
      <c r="AI3" s="201">
        <v>0</v>
      </c>
      <c r="AJ3" s="201">
        <v>0</v>
      </c>
      <c r="AK3" s="201">
        <v>19.91</v>
      </c>
      <c r="AL3" s="201">
        <v>0</v>
      </c>
      <c r="AM3" s="201">
        <v>0</v>
      </c>
      <c r="AN3" s="201">
        <v>0</v>
      </c>
      <c r="AO3" s="201">
        <v>280.14999999999998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0.18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22.57</v>
      </c>
      <c r="E4" s="201">
        <v>0</v>
      </c>
      <c r="F4" s="201">
        <v>0</v>
      </c>
      <c r="G4" s="201">
        <v>26.56</v>
      </c>
      <c r="H4" s="201">
        <v>0</v>
      </c>
      <c r="I4" s="201">
        <v>0</v>
      </c>
      <c r="J4" s="201">
        <v>34.54</v>
      </c>
      <c r="K4" s="201">
        <v>14.15</v>
      </c>
      <c r="L4" s="201">
        <v>2.52</v>
      </c>
      <c r="M4" s="201">
        <v>2.39</v>
      </c>
      <c r="N4" s="201">
        <v>1.98</v>
      </c>
      <c r="O4" s="201">
        <v>2.76</v>
      </c>
      <c r="P4" s="201">
        <v>1.17</v>
      </c>
      <c r="Q4" s="201">
        <v>0.36</v>
      </c>
      <c r="R4" s="201">
        <v>0.35</v>
      </c>
      <c r="S4" s="201">
        <v>0.44</v>
      </c>
      <c r="T4" s="201">
        <v>0.05</v>
      </c>
      <c r="U4" s="201">
        <v>1.49</v>
      </c>
      <c r="V4" s="201">
        <v>0.18</v>
      </c>
      <c r="W4" s="201">
        <v>0.7</v>
      </c>
      <c r="X4" s="201">
        <v>0.78</v>
      </c>
      <c r="Y4" s="201">
        <v>0</v>
      </c>
      <c r="Z4" s="201">
        <v>4.43</v>
      </c>
      <c r="AA4" s="201">
        <v>1.43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37.04</v>
      </c>
      <c r="AH4" s="201">
        <v>0</v>
      </c>
      <c r="AI4" s="201">
        <v>0</v>
      </c>
      <c r="AJ4" s="201">
        <v>0</v>
      </c>
      <c r="AK4" s="201">
        <v>19.91</v>
      </c>
      <c r="AL4" s="201">
        <v>0</v>
      </c>
      <c r="AM4" s="201">
        <v>0</v>
      </c>
      <c r="AN4" s="201">
        <v>0</v>
      </c>
      <c r="AO4" s="201">
        <v>280.14999999999998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0.18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22.57</v>
      </c>
      <c r="E5" s="201">
        <v>0</v>
      </c>
      <c r="F5" s="201">
        <v>0</v>
      </c>
      <c r="G5" s="201">
        <v>26.56</v>
      </c>
      <c r="H5" s="201">
        <v>0</v>
      </c>
      <c r="I5" s="201">
        <v>0</v>
      </c>
      <c r="J5" s="201">
        <v>34.54</v>
      </c>
      <c r="K5" s="201">
        <v>14.15</v>
      </c>
      <c r="L5" s="201">
        <v>2.52</v>
      </c>
      <c r="M5" s="201">
        <v>2.39</v>
      </c>
      <c r="N5" s="201">
        <v>1.98</v>
      </c>
      <c r="O5" s="201">
        <v>2.76</v>
      </c>
      <c r="P5" s="201">
        <v>1.17</v>
      </c>
      <c r="Q5" s="201">
        <v>0.36</v>
      </c>
      <c r="R5" s="201">
        <v>0.35</v>
      </c>
      <c r="S5" s="201">
        <v>0.44</v>
      </c>
      <c r="T5" s="201">
        <v>0.05</v>
      </c>
      <c r="U5" s="201">
        <v>1.49</v>
      </c>
      <c r="V5" s="201">
        <v>0.18</v>
      </c>
      <c r="W5" s="201">
        <v>0.7</v>
      </c>
      <c r="X5" s="201">
        <v>0.78</v>
      </c>
      <c r="Y5" s="201">
        <v>0</v>
      </c>
      <c r="Z5" s="201">
        <v>4.43</v>
      </c>
      <c r="AA5" s="201">
        <v>1.43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37.04</v>
      </c>
      <c r="AH5" s="201">
        <v>0</v>
      </c>
      <c r="AI5" s="201">
        <v>0</v>
      </c>
      <c r="AJ5" s="201">
        <v>0</v>
      </c>
      <c r="AK5" s="201">
        <v>17.649999999999999</v>
      </c>
      <c r="AL5" s="201">
        <v>0</v>
      </c>
      <c r="AM5" s="201">
        <v>0</v>
      </c>
      <c r="AN5" s="201">
        <v>0</v>
      </c>
      <c r="AO5" s="201">
        <v>280.14999999999998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0.18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22.57</v>
      </c>
      <c r="E6" s="201">
        <v>0</v>
      </c>
      <c r="F6" s="201">
        <v>0</v>
      </c>
      <c r="G6" s="201">
        <v>26.56</v>
      </c>
      <c r="H6" s="201">
        <v>0</v>
      </c>
      <c r="I6" s="201">
        <v>0</v>
      </c>
      <c r="J6" s="201">
        <v>34.54</v>
      </c>
      <c r="K6" s="201">
        <v>73.900000000000006</v>
      </c>
      <c r="L6" s="201">
        <v>2.52</v>
      </c>
      <c r="M6" s="201">
        <v>2.39</v>
      </c>
      <c r="N6" s="201">
        <v>1.98</v>
      </c>
      <c r="O6" s="201">
        <v>2.76</v>
      </c>
      <c r="P6" s="201">
        <v>1.17</v>
      </c>
      <c r="Q6" s="201">
        <v>0.36</v>
      </c>
      <c r="R6" s="201">
        <v>0.35</v>
      </c>
      <c r="S6" s="201">
        <v>0.44</v>
      </c>
      <c r="T6" s="201">
        <v>0.05</v>
      </c>
      <c r="U6" s="201">
        <v>1.49</v>
      </c>
      <c r="V6" s="201">
        <v>0.18</v>
      </c>
      <c r="W6" s="201">
        <v>0.7</v>
      </c>
      <c r="X6" s="201">
        <v>0.78</v>
      </c>
      <c r="Y6" s="201">
        <v>0</v>
      </c>
      <c r="Z6" s="201">
        <v>4.43</v>
      </c>
      <c r="AA6" s="201">
        <v>1.43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37.04</v>
      </c>
      <c r="AH6" s="201">
        <v>0</v>
      </c>
      <c r="AI6" s="201">
        <v>0</v>
      </c>
      <c r="AJ6" s="201">
        <v>0</v>
      </c>
      <c r="AK6" s="201">
        <v>17.649999999999999</v>
      </c>
      <c r="AL6" s="201">
        <v>0</v>
      </c>
      <c r="AM6" s="201">
        <v>0</v>
      </c>
      <c r="AN6" s="201">
        <v>0</v>
      </c>
      <c r="AO6" s="201">
        <v>280.14999999999998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0.18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22.86</v>
      </c>
      <c r="E7" s="201">
        <v>0</v>
      </c>
      <c r="F7" s="201">
        <v>0</v>
      </c>
      <c r="G7" s="201">
        <v>26.56</v>
      </c>
      <c r="H7" s="201">
        <v>0</v>
      </c>
      <c r="I7" s="201">
        <v>0</v>
      </c>
      <c r="J7" s="201">
        <v>34.54</v>
      </c>
      <c r="K7" s="201">
        <v>111.47</v>
      </c>
      <c r="L7" s="201">
        <v>6.83</v>
      </c>
      <c r="M7" s="201">
        <v>2.39</v>
      </c>
      <c r="N7" s="201">
        <v>1.98</v>
      </c>
      <c r="O7" s="201">
        <v>2.76</v>
      </c>
      <c r="P7" s="201">
        <v>1.17</v>
      </c>
      <c r="Q7" s="201">
        <v>0.36</v>
      </c>
      <c r="R7" s="201">
        <v>0.35</v>
      </c>
      <c r="S7" s="201">
        <v>0.44</v>
      </c>
      <c r="T7" s="201">
        <v>0.05</v>
      </c>
      <c r="U7" s="201">
        <v>1.49</v>
      </c>
      <c r="V7" s="201">
        <v>0.18</v>
      </c>
      <c r="W7" s="201">
        <v>0.7</v>
      </c>
      <c r="X7" s="201">
        <v>0.78</v>
      </c>
      <c r="Y7" s="201">
        <v>0</v>
      </c>
      <c r="Z7" s="201">
        <v>4.43</v>
      </c>
      <c r="AA7" s="201">
        <v>1.43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37.04</v>
      </c>
      <c r="AH7" s="201">
        <v>0</v>
      </c>
      <c r="AI7" s="201">
        <v>0</v>
      </c>
      <c r="AJ7" s="201">
        <v>0</v>
      </c>
      <c r="AK7" s="201">
        <v>17.649999999999999</v>
      </c>
      <c r="AL7" s="201">
        <v>0</v>
      </c>
      <c r="AM7" s="201">
        <v>0</v>
      </c>
      <c r="AN7" s="201">
        <v>0</v>
      </c>
      <c r="AO7" s="201">
        <v>280.14999999999998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0.18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22.86</v>
      </c>
      <c r="E8" s="201">
        <v>0</v>
      </c>
      <c r="F8" s="201">
        <v>0</v>
      </c>
      <c r="G8" s="201">
        <v>26.56</v>
      </c>
      <c r="H8" s="201">
        <v>0</v>
      </c>
      <c r="I8" s="201">
        <v>0</v>
      </c>
      <c r="J8" s="201">
        <v>35.15</v>
      </c>
      <c r="K8" s="201">
        <v>115.32</v>
      </c>
      <c r="L8" s="201">
        <v>10.65</v>
      </c>
      <c r="M8" s="201">
        <v>2.39</v>
      </c>
      <c r="N8" s="201">
        <v>1.98</v>
      </c>
      <c r="O8" s="201">
        <v>2.76</v>
      </c>
      <c r="P8" s="201">
        <v>1.17</v>
      </c>
      <c r="Q8" s="201">
        <v>0.36</v>
      </c>
      <c r="R8" s="201">
        <v>0.35</v>
      </c>
      <c r="S8" s="201">
        <v>0.44</v>
      </c>
      <c r="T8" s="201">
        <v>0.05</v>
      </c>
      <c r="U8" s="201">
        <v>1.49</v>
      </c>
      <c r="V8" s="201">
        <v>0.18</v>
      </c>
      <c r="W8" s="201">
        <v>0.7</v>
      </c>
      <c r="X8" s="201">
        <v>0.78</v>
      </c>
      <c r="Y8" s="201">
        <v>0</v>
      </c>
      <c r="Z8" s="201">
        <v>4.43</v>
      </c>
      <c r="AA8" s="201">
        <v>1.43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37.04</v>
      </c>
      <c r="AH8" s="201">
        <v>0</v>
      </c>
      <c r="AI8" s="201">
        <v>0</v>
      </c>
      <c r="AJ8" s="201">
        <v>0</v>
      </c>
      <c r="AK8" s="201">
        <v>17.649999999999999</v>
      </c>
      <c r="AL8" s="201">
        <v>0</v>
      </c>
      <c r="AM8" s="201">
        <v>0</v>
      </c>
      <c r="AN8" s="201">
        <v>0</v>
      </c>
      <c r="AO8" s="201">
        <v>280.14999999999998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0.18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22.86</v>
      </c>
      <c r="E9" s="201">
        <v>0</v>
      </c>
      <c r="F9" s="201">
        <v>0</v>
      </c>
      <c r="G9" s="201">
        <v>26.56</v>
      </c>
      <c r="H9" s="201">
        <v>0</v>
      </c>
      <c r="I9" s="201">
        <v>0</v>
      </c>
      <c r="J9" s="201">
        <v>35.15</v>
      </c>
      <c r="K9" s="201">
        <v>114.36</v>
      </c>
      <c r="L9" s="201">
        <v>10.69</v>
      </c>
      <c r="M9" s="201">
        <v>2.39</v>
      </c>
      <c r="N9" s="201">
        <v>1.98</v>
      </c>
      <c r="O9" s="201">
        <v>2.76</v>
      </c>
      <c r="P9" s="201">
        <v>1.17</v>
      </c>
      <c r="Q9" s="201">
        <v>0.36</v>
      </c>
      <c r="R9" s="201">
        <v>0.35</v>
      </c>
      <c r="S9" s="201">
        <v>0.44</v>
      </c>
      <c r="T9" s="201">
        <v>0.05</v>
      </c>
      <c r="U9" s="201">
        <v>1.49</v>
      </c>
      <c r="V9" s="201">
        <v>0.18</v>
      </c>
      <c r="W9" s="201">
        <v>0.7</v>
      </c>
      <c r="X9" s="201">
        <v>0.78</v>
      </c>
      <c r="Y9" s="201">
        <v>0</v>
      </c>
      <c r="Z9" s="201">
        <v>4.43</v>
      </c>
      <c r="AA9" s="201">
        <v>1.43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37.04</v>
      </c>
      <c r="AH9" s="201">
        <v>0</v>
      </c>
      <c r="AI9" s="201">
        <v>0</v>
      </c>
      <c r="AJ9" s="201">
        <v>0</v>
      </c>
      <c r="AK9" s="201">
        <v>15.85</v>
      </c>
      <c r="AL9" s="201">
        <v>0</v>
      </c>
      <c r="AM9" s="201">
        <v>0</v>
      </c>
      <c r="AN9" s="201">
        <v>0</v>
      </c>
      <c r="AO9" s="201">
        <v>280.14999999999998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0.18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22.86</v>
      </c>
      <c r="E10" s="201">
        <v>0</v>
      </c>
      <c r="F10" s="201">
        <v>0</v>
      </c>
      <c r="G10" s="201">
        <v>26.56</v>
      </c>
      <c r="H10" s="201">
        <v>0</v>
      </c>
      <c r="I10" s="201">
        <v>0</v>
      </c>
      <c r="J10" s="201">
        <v>35.15</v>
      </c>
      <c r="K10" s="201">
        <v>116.28</v>
      </c>
      <c r="L10" s="201">
        <v>10.73</v>
      </c>
      <c r="M10" s="201">
        <v>2.39</v>
      </c>
      <c r="N10" s="201">
        <v>1.98</v>
      </c>
      <c r="O10" s="201">
        <v>2.76</v>
      </c>
      <c r="P10" s="201">
        <v>1.17</v>
      </c>
      <c r="Q10" s="201">
        <v>0.36</v>
      </c>
      <c r="R10" s="201">
        <v>0.35</v>
      </c>
      <c r="S10" s="201">
        <v>0.44</v>
      </c>
      <c r="T10" s="201">
        <v>0.05</v>
      </c>
      <c r="U10" s="201">
        <v>1.49</v>
      </c>
      <c r="V10" s="201">
        <v>0.18</v>
      </c>
      <c r="W10" s="201">
        <v>0.7</v>
      </c>
      <c r="X10" s="201">
        <v>0.78</v>
      </c>
      <c r="Y10" s="201">
        <v>0</v>
      </c>
      <c r="Z10" s="201">
        <v>4.43</v>
      </c>
      <c r="AA10" s="201">
        <v>1.43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37.04</v>
      </c>
      <c r="AH10" s="201">
        <v>0</v>
      </c>
      <c r="AI10" s="201">
        <v>0</v>
      </c>
      <c r="AJ10" s="201">
        <v>0</v>
      </c>
      <c r="AK10" s="201">
        <v>15.85</v>
      </c>
      <c r="AL10" s="201">
        <v>0</v>
      </c>
      <c r="AM10" s="201">
        <v>0</v>
      </c>
      <c r="AN10" s="201">
        <v>0</v>
      </c>
      <c r="AO10" s="201">
        <v>280.14999999999998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0.18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23.04</v>
      </c>
      <c r="E11" s="201">
        <v>0</v>
      </c>
      <c r="F11" s="201">
        <v>0</v>
      </c>
      <c r="G11" s="201">
        <v>26.56</v>
      </c>
      <c r="H11" s="201">
        <v>0</v>
      </c>
      <c r="I11" s="201">
        <v>0</v>
      </c>
      <c r="J11" s="201">
        <v>35.15</v>
      </c>
      <c r="K11" s="201">
        <v>129.37</v>
      </c>
      <c r="L11" s="201">
        <v>10.56</v>
      </c>
      <c r="M11" s="201">
        <v>2.38</v>
      </c>
      <c r="N11" s="201">
        <v>1.98</v>
      </c>
      <c r="O11" s="201">
        <v>2.76</v>
      </c>
      <c r="P11" s="201">
        <v>1.17</v>
      </c>
      <c r="Q11" s="201">
        <v>0.36</v>
      </c>
      <c r="R11" s="201">
        <v>0.05</v>
      </c>
      <c r="S11" s="201">
        <v>0.15</v>
      </c>
      <c r="T11" s="201">
        <v>0</v>
      </c>
      <c r="U11" s="201">
        <v>1.49</v>
      </c>
      <c r="V11" s="201">
        <v>0.18</v>
      </c>
      <c r="W11" s="201">
        <v>0.7</v>
      </c>
      <c r="X11" s="201">
        <v>0.78</v>
      </c>
      <c r="Y11" s="201">
        <v>0</v>
      </c>
      <c r="Z11" s="201">
        <v>4.43</v>
      </c>
      <c r="AA11" s="201">
        <v>1.38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37.04</v>
      </c>
      <c r="AH11" s="201">
        <v>0</v>
      </c>
      <c r="AI11" s="201">
        <v>0</v>
      </c>
      <c r="AJ11" s="201">
        <v>0</v>
      </c>
      <c r="AK11" s="201">
        <v>15.85</v>
      </c>
      <c r="AL11" s="201">
        <v>0</v>
      </c>
      <c r="AM11" s="201">
        <v>0</v>
      </c>
      <c r="AN11" s="201">
        <v>0</v>
      </c>
      <c r="AO11" s="201">
        <v>280.14999999999998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0.18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23.04</v>
      </c>
      <c r="E12" s="201">
        <v>0</v>
      </c>
      <c r="F12" s="201">
        <v>0</v>
      </c>
      <c r="G12" s="201">
        <v>26.56</v>
      </c>
      <c r="H12" s="201">
        <v>0</v>
      </c>
      <c r="I12" s="201">
        <v>0</v>
      </c>
      <c r="J12" s="201">
        <v>35.15</v>
      </c>
      <c r="K12" s="201">
        <v>160.21</v>
      </c>
      <c r="L12" s="201">
        <v>10.56</v>
      </c>
      <c r="M12" s="201">
        <v>2.38</v>
      </c>
      <c r="N12" s="201">
        <v>1.98</v>
      </c>
      <c r="O12" s="201">
        <v>2.76</v>
      </c>
      <c r="P12" s="201">
        <v>1.17</v>
      </c>
      <c r="Q12" s="201">
        <v>0.36</v>
      </c>
      <c r="R12" s="201">
        <v>0.35</v>
      </c>
      <c r="S12" s="201">
        <v>0.44</v>
      </c>
      <c r="T12" s="201">
        <v>0</v>
      </c>
      <c r="U12" s="201">
        <v>1.49</v>
      </c>
      <c r="V12" s="201">
        <v>0.18</v>
      </c>
      <c r="W12" s="201">
        <v>0.7</v>
      </c>
      <c r="X12" s="201">
        <v>0.78</v>
      </c>
      <c r="Y12" s="201">
        <v>0</v>
      </c>
      <c r="Z12" s="201">
        <v>4.43</v>
      </c>
      <c r="AA12" s="201">
        <v>1.38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37.04</v>
      </c>
      <c r="AH12" s="201">
        <v>0</v>
      </c>
      <c r="AI12" s="201">
        <v>0</v>
      </c>
      <c r="AJ12" s="201">
        <v>0</v>
      </c>
      <c r="AK12" s="201">
        <v>15.85</v>
      </c>
      <c r="AL12" s="201">
        <v>0</v>
      </c>
      <c r="AM12" s="201">
        <v>0</v>
      </c>
      <c r="AN12" s="201">
        <v>0</v>
      </c>
      <c r="AO12" s="201">
        <v>280.14999999999998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0.23</v>
      </c>
      <c r="AV12" s="201">
        <v>0</v>
      </c>
      <c r="AW12" s="201">
        <v>0.18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23.04</v>
      </c>
      <c r="E13" s="201">
        <v>0</v>
      </c>
      <c r="F13" s="201">
        <v>0</v>
      </c>
      <c r="G13" s="201">
        <v>26.56</v>
      </c>
      <c r="H13" s="201">
        <v>0</v>
      </c>
      <c r="I13" s="201">
        <v>0</v>
      </c>
      <c r="J13" s="201">
        <v>35.15</v>
      </c>
      <c r="K13" s="201">
        <v>166.96</v>
      </c>
      <c r="L13" s="201">
        <v>10.56</v>
      </c>
      <c r="M13" s="201">
        <v>2.38</v>
      </c>
      <c r="N13" s="201">
        <v>1.98</v>
      </c>
      <c r="O13" s="201">
        <v>2.76</v>
      </c>
      <c r="P13" s="201">
        <v>1.17</v>
      </c>
      <c r="Q13" s="201">
        <v>0.36</v>
      </c>
      <c r="R13" s="201">
        <v>0.35</v>
      </c>
      <c r="S13" s="201">
        <v>0.44</v>
      </c>
      <c r="T13" s="201">
        <v>0</v>
      </c>
      <c r="U13" s="201">
        <v>1.49</v>
      </c>
      <c r="V13" s="201">
        <v>0.18</v>
      </c>
      <c r="W13" s="201">
        <v>0.7</v>
      </c>
      <c r="X13" s="201">
        <v>0.78</v>
      </c>
      <c r="Y13" s="201">
        <v>0</v>
      </c>
      <c r="Z13" s="201">
        <v>4.42</v>
      </c>
      <c r="AA13" s="201">
        <v>1.38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37.04</v>
      </c>
      <c r="AH13" s="201">
        <v>0</v>
      </c>
      <c r="AI13" s="201">
        <v>0</v>
      </c>
      <c r="AJ13" s="201">
        <v>0</v>
      </c>
      <c r="AK13" s="201">
        <v>15.85</v>
      </c>
      <c r="AL13" s="201">
        <v>0</v>
      </c>
      <c r="AM13" s="201">
        <v>0</v>
      </c>
      <c r="AN13" s="201">
        <v>0</v>
      </c>
      <c r="AO13" s="201">
        <v>280.14999999999998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0.23</v>
      </c>
      <c r="AV13" s="201">
        <v>0</v>
      </c>
      <c r="AW13" s="201">
        <v>0.18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23.04</v>
      </c>
      <c r="E14" s="201">
        <v>0</v>
      </c>
      <c r="F14" s="201">
        <v>0</v>
      </c>
      <c r="G14" s="201">
        <v>26.56</v>
      </c>
      <c r="H14" s="201">
        <v>0</v>
      </c>
      <c r="I14" s="201">
        <v>0</v>
      </c>
      <c r="J14" s="201">
        <v>35.15</v>
      </c>
      <c r="K14" s="201">
        <v>201.66</v>
      </c>
      <c r="L14" s="201">
        <v>10.56</v>
      </c>
      <c r="M14" s="201">
        <v>2.38</v>
      </c>
      <c r="N14" s="201">
        <v>1.98</v>
      </c>
      <c r="O14" s="201">
        <v>2.76</v>
      </c>
      <c r="P14" s="201">
        <v>1.17</v>
      </c>
      <c r="Q14" s="201">
        <v>0.36</v>
      </c>
      <c r="R14" s="201">
        <v>0.35</v>
      </c>
      <c r="S14" s="201">
        <v>0.44</v>
      </c>
      <c r="T14" s="201">
        <v>0</v>
      </c>
      <c r="U14" s="201">
        <v>1.49</v>
      </c>
      <c r="V14" s="201">
        <v>0.18</v>
      </c>
      <c r="W14" s="201">
        <v>0.7</v>
      </c>
      <c r="X14" s="201">
        <v>0.78</v>
      </c>
      <c r="Y14" s="201">
        <v>0</v>
      </c>
      <c r="Z14" s="201">
        <v>4.42</v>
      </c>
      <c r="AA14" s="201">
        <v>1.38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37.04</v>
      </c>
      <c r="AH14" s="201">
        <v>0</v>
      </c>
      <c r="AI14" s="201">
        <v>0</v>
      </c>
      <c r="AJ14" s="201">
        <v>0</v>
      </c>
      <c r="AK14" s="201">
        <v>15.85</v>
      </c>
      <c r="AL14" s="201">
        <v>0</v>
      </c>
      <c r="AM14" s="201">
        <v>0</v>
      </c>
      <c r="AN14" s="201">
        <v>0</v>
      </c>
      <c r="AO14" s="201">
        <v>280.14999999999998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0.23</v>
      </c>
      <c r="AV14" s="201">
        <v>0</v>
      </c>
      <c r="AW14" s="201">
        <v>0.18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23.16</v>
      </c>
      <c r="E15" s="201">
        <v>0</v>
      </c>
      <c r="F15" s="201">
        <v>0</v>
      </c>
      <c r="G15" s="201">
        <v>26.56</v>
      </c>
      <c r="H15" s="201">
        <v>0</v>
      </c>
      <c r="I15" s="201">
        <v>0</v>
      </c>
      <c r="J15" s="201">
        <v>35.15</v>
      </c>
      <c r="K15" s="201">
        <v>204.55</v>
      </c>
      <c r="L15" s="201">
        <v>10.56</v>
      </c>
      <c r="M15" s="201">
        <v>2.38</v>
      </c>
      <c r="N15" s="201">
        <v>1.98</v>
      </c>
      <c r="O15" s="201">
        <v>2.76</v>
      </c>
      <c r="P15" s="201">
        <v>1.17</v>
      </c>
      <c r="Q15" s="201">
        <v>0.36</v>
      </c>
      <c r="R15" s="201">
        <v>0.35</v>
      </c>
      <c r="S15" s="201">
        <v>0.44</v>
      </c>
      <c r="T15" s="201">
        <v>0</v>
      </c>
      <c r="U15" s="201">
        <v>1.49</v>
      </c>
      <c r="V15" s="201">
        <v>0.19</v>
      </c>
      <c r="W15" s="201">
        <v>0.7</v>
      </c>
      <c r="X15" s="201">
        <v>0.78</v>
      </c>
      <c r="Y15" s="201">
        <v>0</v>
      </c>
      <c r="Z15" s="201">
        <v>4.43</v>
      </c>
      <c r="AA15" s="201">
        <v>1.38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37.04</v>
      </c>
      <c r="AH15" s="201">
        <v>0</v>
      </c>
      <c r="AI15" s="201">
        <v>0</v>
      </c>
      <c r="AJ15" s="201">
        <v>0</v>
      </c>
      <c r="AK15" s="201">
        <v>15.85</v>
      </c>
      <c r="AL15" s="201">
        <v>0</v>
      </c>
      <c r="AM15" s="201">
        <v>0</v>
      </c>
      <c r="AN15" s="201">
        <v>0</v>
      </c>
      <c r="AO15" s="201">
        <v>280.14999999999998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0.23</v>
      </c>
      <c r="AV15" s="201">
        <v>0</v>
      </c>
      <c r="AW15" s="201">
        <v>0.18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23.16</v>
      </c>
      <c r="E16" s="201">
        <v>0</v>
      </c>
      <c r="F16" s="201">
        <v>0</v>
      </c>
      <c r="G16" s="201">
        <v>26.56</v>
      </c>
      <c r="H16" s="201">
        <v>0</v>
      </c>
      <c r="I16" s="201">
        <v>0</v>
      </c>
      <c r="J16" s="201">
        <v>35.15</v>
      </c>
      <c r="K16" s="201">
        <v>234.24</v>
      </c>
      <c r="L16" s="201">
        <v>10.56</v>
      </c>
      <c r="M16" s="201">
        <v>2.38</v>
      </c>
      <c r="N16" s="201">
        <v>1.98</v>
      </c>
      <c r="O16" s="201">
        <v>2.76</v>
      </c>
      <c r="P16" s="201">
        <v>1.17</v>
      </c>
      <c r="Q16" s="201">
        <v>0.36</v>
      </c>
      <c r="R16" s="201">
        <v>0.35</v>
      </c>
      <c r="S16" s="201">
        <v>0.44</v>
      </c>
      <c r="T16" s="201">
        <v>0</v>
      </c>
      <c r="U16" s="201">
        <v>1.49</v>
      </c>
      <c r="V16" s="201">
        <v>0.19</v>
      </c>
      <c r="W16" s="201">
        <v>0.7</v>
      </c>
      <c r="X16" s="201">
        <v>0.78</v>
      </c>
      <c r="Y16" s="201">
        <v>0</v>
      </c>
      <c r="Z16" s="201">
        <v>4.43</v>
      </c>
      <c r="AA16" s="201">
        <v>1.38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37.04</v>
      </c>
      <c r="AH16" s="201">
        <v>0</v>
      </c>
      <c r="AI16" s="201">
        <v>0</v>
      </c>
      <c r="AJ16" s="201">
        <v>0</v>
      </c>
      <c r="AK16" s="201">
        <v>15.85</v>
      </c>
      <c r="AL16" s="201">
        <v>0</v>
      </c>
      <c r="AM16" s="201">
        <v>0</v>
      </c>
      <c r="AN16" s="201">
        <v>0</v>
      </c>
      <c r="AO16" s="201">
        <v>280.14999999999998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0.23</v>
      </c>
      <c r="AV16" s="201">
        <v>0</v>
      </c>
      <c r="AW16" s="201">
        <v>0.18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23.16</v>
      </c>
      <c r="E17" s="201">
        <v>0</v>
      </c>
      <c r="F17" s="201">
        <v>0</v>
      </c>
      <c r="G17" s="201">
        <v>26.56</v>
      </c>
      <c r="H17" s="201">
        <v>0</v>
      </c>
      <c r="I17" s="201">
        <v>0</v>
      </c>
      <c r="J17" s="201">
        <v>35.15</v>
      </c>
      <c r="K17" s="201">
        <v>234.24</v>
      </c>
      <c r="L17" s="201">
        <v>10.56</v>
      </c>
      <c r="M17" s="201">
        <v>2.38</v>
      </c>
      <c r="N17" s="201">
        <v>1.98</v>
      </c>
      <c r="O17" s="201">
        <v>2.76</v>
      </c>
      <c r="P17" s="201">
        <v>1.17</v>
      </c>
      <c r="Q17" s="201">
        <v>4.45</v>
      </c>
      <c r="R17" s="201">
        <v>3.3</v>
      </c>
      <c r="S17" s="201">
        <v>5.48</v>
      </c>
      <c r="T17" s="201">
        <v>0.64</v>
      </c>
      <c r="U17" s="201">
        <v>1.49</v>
      </c>
      <c r="V17" s="201">
        <v>0.19</v>
      </c>
      <c r="W17" s="201">
        <v>0.7</v>
      </c>
      <c r="X17" s="201">
        <v>0.78</v>
      </c>
      <c r="Y17" s="201">
        <v>0</v>
      </c>
      <c r="Z17" s="201">
        <v>4.43</v>
      </c>
      <c r="AA17" s="201">
        <v>14.35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37.04</v>
      </c>
      <c r="AH17" s="201">
        <v>0</v>
      </c>
      <c r="AI17" s="201">
        <v>0</v>
      </c>
      <c r="AJ17" s="201">
        <v>0</v>
      </c>
      <c r="AK17" s="201">
        <v>15.85</v>
      </c>
      <c r="AL17" s="201">
        <v>0</v>
      </c>
      <c r="AM17" s="201">
        <v>0</v>
      </c>
      <c r="AN17" s="201">
        <v>0</v>
      </c>
      <c r="AO17" s="201">
        <v>280.14999999999998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0.23</v>
      </c>
      <c r="AV17" s="201">
        <v>0</v>
      </c>
      <c r="AW17" s="201">
        <v>0.18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23.16</v>
      </c>
      <c r="E18" s="201">
        <v>0</v>
      </c>
      <c r="F18" s="201">
        <v>0</v>
      </c>
      <c r="G18" s="201">
        <v>26.56</v>
      </c>
      <c r="H18" s="201">
        <v>0</v>
      </c>
      <c r="I18" s="201">
        <v>0</v>
      </c>
      <c r="J18" s="201">
        <v>35.15</v>
      </c>
      <c r="K18" s="201">
        <v>234.24</v>
      </c>
      <c r="L18" s="201">
        <v>10.56</v>
      </c>
      <c r="M18" s="201">
        <v>2.38</v>
      </c>
      <c r="N18" s="201">
        <v>1.98</v>
      </c>
      <c r="O18" s="201">
        <v>2.76</v>
      </c>
      <c r="P18" s="201">
        <v>1.17</v>
      </c>
      <c r="Q18" s="201">
        <v>4.45</v>
      </c>
      <c r="R18" s="201">
        <v>3.3</v>
      </c>
      <c r="S18" s="201">
        <v>5.48</v>
      </c>
      <c r="T18" s="201">
        <v>0.64</v>
      </c>
      <c r="U18" s="201">
        <v>1.49</v>
      </c>
      <c r="V18" s="201">
        <v>0.19</v>
      </c>
      <c r="W18" s="201">
        <v>0.7</v>
      </c>
      <c r="X18" s="201">
        <v>0.78</v>
      </c>
      <c r="Y18" s="201">
        <v>0</v>
      </c>
      <c r="Z18" s="201">
        <v>35.89</v>
      </c>
      <c r="AA18" s="201">
        <v>14.35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37.04</v>
      </c>
      <c r="AH18" s="201">
        <v>0</v>
      </c>
      <c r="AI18" s="201">
        <v>0</v>
      </c>
      <c r="AJ18" s="201">
        <v>0</v>
      </c>
      <c r="AK18" s="201">
        <v>15.85</v>
      </c>
      <c r="AL18" s="201">
        <v>0</v>
      </c>
      <c r="AM18" s="201">
        <v>0</v>
      </c>
      <c r="AN18" s="201">
        <v>0</v>
      </c>
      <c r="AO18" s="201">
        <v>280.14999999999998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0.23</v>
      </c>
      <c r="AV18" s="201">
        <v>0</v>
      </c>
      <c r="AW18" s="201">
        <v>0.18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23.28</v>
      </c>
      <c r="E19" s="201">
        <v>0</v>
      </c>
      <c r="F19" s="201">
        <v>0</v>
      </c>
      <c r="G19" s="201">
        <v>26.56</v>
      </c>
      <c r="H19" s="201">
        <v>0</v>
      </c>
      <c r="I19" s="201">
        <v>0</v>
      </c>
      <c r="J19" s="201">
        <v>35.15</v>
      </c>
      <c r="K19" s="201">
        <v>234.24</v>
      </c>
      <c r="L19" s="201">
        <v>13.27</v>
      </c>
      <c r="M19" s="201">
        <v>2.38</v>
      </c>
      <c r="N19" s="201">
        <v>1.98</v>
      </c>
      <c r="O19" s="201">
        <v>2.76</v>
      </c>
      <c r="P19" s="201">
        <v>1.17</v>
      </c>
      <c r="Q19" s="201">
        <v>4.45</v>
      </c>
      <c r="R19" s="201">
        <v>3.3</v>
      </c>
      <c r="S19" s="201">
        <v>5.48</v>
      </c>
      <c r="T19" s="201">
        <v>0.64</v>
      </c>
      <c r="U19" s="201">
        <v>1.49</v>
      </c>
      <c r="V19" s="201">
        <v>0.19</v>
      </c>
      <c r="W19" s="201">
        <v>0.7</v>
      </c>
      <c r="X19" s="201">
        <v>0.78</v>
      </c>
      <c r="Y19" s="201">
        <v>0</v>
      </c>
      <c r="Z19" s="201">
        <v>64.81</v>
      </c>
      <c r="AA19" s="201">
        <v>14.35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37.04</v>
      </c>
      <c r="AH19" s="201">
        <v>0</v>
      </c>
      <c r="AI19" s="201">
        <v>0</v>
      </c>
      <c r="AJ19" s="201">
        <v>0</v>
      </c>
      <c r="AK19" s="201">
        <v>15.85</v>
      </c>
      <c r="AL19" s="201">
        <v>0</v>
      </c>
      <c r="AM19" s="201">
        <v>0</v>
      </c>
      <c r="AN19" s="201">
        <v>0</v>
      </c>
      <c r="AO19" s="201">
        <v>280.14999999999998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0.23</v>
      </c>
      <c r="AV19" s="201">
        <v>0</v>
      </c>
      <c r="AW19" s="201">
        <v>0.18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23.28</v>
      </c>
      <c r="E20" s="201">
        <v>0</v>
      </c>
      <c r="F20" s="201">
        <v>0</v>
      </c>
      <c r="G20" s="201">
        <v>26.56</v>
      </c>
      <c r="H20" s="201">
        <v>0</v>
      </c>
      <c r="I20" s="201">
        <v>0</v>
      </c>
      <c r="J20" s="201">
        <v>35.15</v>
      </c>
      <c r="K20" s="201">
        <v>234.24</v>
      </c>
      <c r="L20" s="201">
        <v>13.27</v>
      </c>
      <c r="M20" s="201">
        <v>2.38</v>
      </c>
      <c r="N20" s="201">
        <v>1.98</v>
      </c>
      <c r="O20" s="201">
        <v>2.76</v>
      </c>
      <c r="P20" s="201">
        <v>1.17</v>
      </c>
      <c r="Q20" s="201">
        <v>4.45</v>
      </c>
      <c r="R20" s="201">
        <v>3.3</v>
      </c>
      <c r="S20" s="201">
        <v>5.48</v>
      </c>
      <c r="T20" s="201">
        <v>0.64</v>
      </c>
      <c r="U20" s="201">
        <v>1.49</v>
      </c>
      <c r="V20" s="201">
        <v>1.78</v>
      </c>
      <c r="W20" s="201">
        <v>9.0500000000000007</v>
      </c>
      <c r="X20" s="201">
        <v>11.11</v>
      </c>
      <c r="Y20" s="201">
        <v>0</v>
      </c>
      <c r="Z20" s="201">
        <v>64.81</v>
      </c>
      <c r="AA20" s="201">
        <v>14.35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37.04</v>
      </c>
      <c r="AH20" s="201">
        <v>0</v>
      </c>
      <c r="AI20" s="201">
        <v>0</v>
      </c>
      <c r="AJ20" s="201">
        <v>0</v>
      </c>
      <c r="AK20" s="201">
        <v>15.85</v>
      </c>
      <c r="AL20" s="201">
        <v>0</v>
      </c>
      <c r="AM20" s="201">
        <v>0</v>
      </c>
      <c r="AN20" s="201">
        <v>0</v>
      </c>
      <c r="AO20" s="201">
        <v>280.14999999999998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4.08</v>
      </c>
      <c r="AV20" s="201">
        <v>0</v>
      </c>
      <c r="AW20" s="201">
        <v>0.18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23.28</v>
      </c>
      <c r="E21" s="201">
        <v>0</v>
      </c>
      <c r="F21" s="201">
        <v>0</v>
      </c>
      <c r="G21" s="201">
        <v>26.56</v>
      </c>
      <c r="H21" s="201">
        <v>0</v>
      </c>
      <c r="I21" s="201">
        <v>0</v>
      </c>
      <c r="J21" s="201">
        <v>35.15</v>
      </c>
      <c r="K21" s="201">
        <v>234.24</v>
      </c>
      <c r="L21" s="201">
        <v>13.27</v>
      </c>
      <c r="M21" s="201">
        <v>29.76</v>
      </c>
      <c r="N21" s="201">
        <v>1.98</v>
      </c>
      <c r="O21" s="201">
        <v>2.76</v>
      </c>
      <c r="P21" s="201">
        <v>1.17</v>
      </c>
      <c r="Q21" s="201">
        <v>4.45</v>
      </c>
      <c r="R21" s="201">
        <v>3.3</v>
      </c>
      <c r="S21" s="201">
        <v>5.48</v>
      </c>
      <c r="T21" s="201">
        <v>0.64</v>
      </c>
      <c r="U21" s="201">
        <v>1.49</v>
      </c>
      <c r="V21" s="201">
        <v>1.78</v>
      </c>
      <c r="W21" s="201">
        <v>9.0500000000000007</v>
      </c>
      <c r="X21" s="201">
        <v>11.11</v>
      </c>
      <c r="Y21" s="201">
        <v>0</v>
      </c>
      <c r="Z21" s="201">
        <v>64.81</v>
      </c>
      <c r="AA21" s="201">
        <v>14.35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37.04</v>
      </c>
      <c r="AH21" s="201">
        <v>0</v>
      </c>
      <c r="AI21" s="201">
        <v>0</v>
      </c>
      <c r="AJ21" s="201">
        <v>0</v>
      </c>
      <c r="AK21" s="201">
        <v>15.85</v>
      </c>
      <c r="AL21" s="201">
        <v>0</v>
      </c>
      <c r="AM21" s="201">
        <v>0</v>
      </c>
      <c r="AN21" s="201">
        <v>0</v>
      </c>
      <c r="AO21" s="201">
        <v>280.14999999999998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4.08</v>
      </c>
      <c r="AV21" s="201">
        <v>0</v>
      </c>
      <c r="AW21" s="201">
        <v>0.18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23.28</v>
      </c>
      <c r="E22" s="201">
        <v>0</v>
      </c>
      <c r="F22" s="201">
        <v>0</v>
      </c>
      <c r="G22" s="201">
        <v>26.56</v>
      </c>
      <c r="H22" s="201">
        <v>0</v>
      </c>
      <c r="I22" s="201">
        <v>0</v>
      </c>
      <c r="J22" s="201">
        <v>35.15</v>
      </c>
      <c r="K22" s="201">
        <v>234.24</v>
      </c>
      <c r="L22" s="201">
        <v>13.27</v>
      </c>
      <c r="M22" s="201">
        <v>31.42</v>
      </c>
      <c r="N22" s="201">
        <v>25.92</v>
      </c>
      <c r="O22" s="201">
        <v>2.76</v>
      </c>
      <c r="P22" s="201">
        <v>1.17</v>
      </c>
      <c r="Q22" s="201">
        <v>4.45</v>
      </c>
      <c r="R22" s="201">
        <v>3.3</v>
      </c>
      <c r="S22" s="201">
        <v>5.48</v>
      </c>
      <c r="T22" s="201">
        <v>0.64</v>
      </c>
      <c r="U22" s="201">
        <v>1.49</v>
      </c>
      <c r="V22" s="201">
        <v>1.78</v>
      </c>
      <c r="W22" s="201">
        <v>9.0500000000000007</v>
      </c>
      <c r="X22" s="201">
        <v>11.11</v>
      </c>
      <c r="Y22" s="201">
        <v>0</v>
      </c>
      <c r="Z22" s="201">
        <v>64.81</v>
      </c>
      <c r="AA22" s="201">
        <v>14.35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37.04</v>
      </c>
      <c r="AH22" s="201">
        <v>0</v>
      </c>
      <c r="AI22" s="201">
        <v>0</v>
      </c>
      <c r="AJ22" s="201">
        <v>0</v>
      </c>
      <c r="AK22" s="201">
        <v>15.85</v>
      </c>
      <c r="AL22" s="201">
        <v>0</v>
      </c>
      <c r="AM22" s="201">
        <v>0</v>
      </c>
      <c r="AN22" s="201">
        <v>0</v>
      </c>
      <c r="AO22" s="201">
        <v>280.14999999999998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4.08</v>
      </c>
      <c r="AV22" s="201">
        <v>0</v>
      </c>
      <c r="AW22" s="201">
        <v>0.18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23.28</v>
      </c>
      <c r="E23" s="201">
        <v>0</v>
      </c>
      <c r="F23" s="201">
        <v>0</v>
      </c>
      <c r="G23" s="201">
        <v>26.56</v>
      </c>
      <c r="H23" s="201">
        <v>0</v>
      </c>
      <c r="I23" s="201">
        <v>0</v>
      </c>
      <c r="J23" s="201">
        <v>35.15</v>
      </c>
      <c r="K23" s="201">
        <v>234.24</v>
      </c>
      <c r="L23" s="201">
        <v>13.27</v>
      </c>
      <c r="M23" s="201">
        <v>31.42</v>
      </c>
      <c r="N23" s="201">
        <v>25.92</v>
      </c>
      <c r="O23" s="201">
        <v>36.159999999999997</v>
      </c>
      <c r="P23" s="201">
        <v>1.17</v>
      </c>
      <c r="Q23" s="201">
        <v>4.45</v>
      </c>
      <c r="R23" s="201">
        <v>3.3</v>
      </c>
      <c r="S23" s="201">
        <v>5.48</v>
      </c>
      <c r="T23" s="201">
        <v>0.64</v>
      </c>
      <c r="U23" s="201">
        <v>1.49</v>
      </c>
      <c r="V23" s="201">
        <v>1.78</v>
      </c>
      <c r="W23" s="201">
        <v>9.0500000000000007</v>
      </c>
      <c r="X23" s="201">
        <v>11.11</v>
      </c>
      <c r="Y23" s="201">
        <v>0</v>
      </c>
      <c r="Z23" s="201">
        <v>64.81</v>
      </c>
      <c r="AA23" s="201">
        <v>14.35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37.04</v>
      </c>
      <c r="AH23" s="201">
        <v>0</v>
      </c>
      <c r="AI23" s="201">
        <v>0</v>
      </c>
      <c r="AJ23" s="201">
        <v>0</v>
      </c>
      <c r="AK23" s="201">
        <v>15.85</v>
      </c>
      <c r="AL23" s="201">
        <v>0</v>
      </c>
      <c r="AM23" s="201">
        <v>0</v>
      </c>
      <c r="AN23" s="201">
        <v>0</v>
      </c>
      <c r="AO23" s="201">
        <v>280.14999999999998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4.08</v>
      </c>
      <c r="AV23" s="201">
        <v>0</v>
      </c>
      <c r="AW23" s="201">
        <v>0.18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23.28</v>
      </c>
      <c r="E24" s="201">
        <v>0</v>
      </c>
      <c r="F24" s="201">
        <v>0</v>
      </c>
      <c r="G24" s="201">
        <v>26.56</v>
      </c>
      <c r="H24" s="201">
        <v>0</v>
      </c>
      <c r="I24" s="201">
        <v>0</v>
      </c>
      <c r="J24" s="201">
        <v>35.15</v>
      </c>
      <c r="K24" s="201">
        <v>234.24</v>
      </c>
      <c r="L24" s="201">
        <v>13.27</v>
      </c>
      <c r="M24" s="201">
        <v>31.42</v>
      </c>
      <c r="N24" s="201">
        <v>25.92</v>
      </c>
      <c r="O24" s="201">
        <v>36.159999999999997</v>
      </c>
      <c r="P24" s="201">
        <v>15.12</v>
      </c>
      <c r="Q24" s="201">
        <v>4.45</v>
      </c>
      <c r="R24" s="201">
        <v>3.3</v>
      </c>
      <c r="S24" s="201">
        <v>5.48</v>
      </c>
      <c r="T24" s="201">
        <v>0.64</v>
      </c>
      <c r="U24" s="201">
        <v>1.49</v>
      </c>
      <c r="V24" s="201">
        <v>1.78</v>
      </c>
      <c r="W24" s="201">
        <v>9.0500000000000007</v>
      </c>
      <c r="X24" s="201">
        <v>11.11</v>
      </c>
      <c r="Y24" s="201">
        <v>0</v>
      </c>
      <c r="Z24" s="201">
        <v>64.81</v>
      </c>
      <c r="AA24" s="201">
        <v>14.35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37.04</v>
      </c>
      <c r="AH24" s="201">
        <v>0</v>
      </c>
      <c r="AI24" s="201">
        <v>0</v>
      </c>
      <c r="AJ24" s="201">
        <v>0</v>
      </c>
      <c r="AK24" s="201">
        <v>15.85</v>
      </c>
      <c r="AL24" s="201">
        <v>0</v>
      </c>
      <c r="AM24" s="201">
        <v>0</v>
      </c>
      <c r="AN24" s="201">
        <v>0</v>
      </c>
      <c r="AO24" s="201">
        <v>280.14999999999998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4.08</v>
      </c>
      <c r="AV24" s="201">
        <v>0</v>
      </c>
      <c r="AW24" s="201">
        <v>0.18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23.28</v>
      </c>
      <c r="E25" s="201">
        <v>0</v>
      </c>
      <c r="F25" s="201">
        <v>0</v>
      </c>
      <c r="G25" s="201">
        <v>26.56</v>
      </c>
      <c r="H25" s="201">
        <v>0</v>
      </c>
      <c r="I25" s="201">
        <v>0</v>
      </c>
      <c r="J25" s="201">
        <v>35.15</v>
      </c>
      <c r="K25" s="201">
        <v>234.24</v>
      </c>
      <c r="L25" s="201">
        <v>13.27</v>
      </c>
      <c r="M25" s="201">
        <v>31.42</v>
      </c>
      <c r="N25" s="201">
        <v>25.92</v>
      </c>
      <c r="O25" s="201">
        <v>36.159999999999997</v>
      </c>
      <c r="P25" s="201">
        <v>15.12</v>
      </c>
      <c r="Q25" s="201">
        <v>4.45</v>
      </c>
      <c r="R25" s="201">
        <v>3.3</v>
      </c>
      <c r="S25" s="201">
        <v>5.48</v>
      </c>
      <c r="T25" s="201">
        <v>0.64</v>
      </c>
      <c r="U25" s="201">
        <v>1.49</v>
      </c>
      <c r="V25" s="201">
        <v>1.78</v>
      </c>
      <c r="W25" s="201">
        <v>9.0500000000000007</v>
      </c>
      <c r="X25" s="201">
        <v>11.11</v>
      </c>
      <c r="Y25" s="201">
        <v>0</v>
      </c>
      <c r="Z25" s="201">
        <v>64.81</v>
      </c>
      <c r="AA25" s="201">
        <v>14.35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37.04</v>
      </c>
      <c r="AH25" s="201">
        <v>0</v>
      </c>
      <c r="AI25" s="201">
        <v>0</v>
      </c>
      <c r="AJ25" s="201">
        <v>0</v>
      </c>
      <c r="AK25" s="201">
        <v>15.85</v>
      </c>
      <c r="AL25" s="201">
        <v>0</v>
      </c>
      <c r="AM25" s="201">
        <v>0</v>
      </c>
      <c r="AN25" s="201">
        <v>0</v>
      </c>
      <c r="AO25" s="201">
        <v>280.14999999999998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4.08</v>
      </c>
      <c r="AV25" s="201">
        <v>0</v>
      </c>
      <c r="AW25" s="201">
        <v>0.18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23.28</v>
      </c>
      <c r="E26" s="201">
        <v>0</v>
      </c>
      <c r="F26" s="201">
        <v>0</v>
      </c>
      <c r="G26" s="201">
        <v>26.56</v>
      </c>
      <c r="H26" s="201">
        <v>0</v>
      </c>
      <c r="I26" s="201">
        <v>0</v>
      </c>
      <c r="J26" s="201">
        <v>35.15</v>
      </c>
      <c r="K26" s="201">
        <v>234.24</v>
      </c>
      <c r="L26" s="201">
        <v>13.27</v>
      </c>
      <c r="M26" s="201">
        <v>31.42</v>
      </c>
      <c r="N26" s="201">
        <v>25.92</v>
      </c>
      <c r="O26" s="201">
        <v>36.159999999999997</v>
      </c>
      <c r="P26" s="201">
        <v>15.12</v>
      </c>
      <c r="Q26" s="201">
        <v>4.45</v>
      </c>
      <c r="R26" s="201">
        <v>3.3</v>
      </c>
      <c r="S26" s="201">
        <v>5.48</v>
      </c>
      <c r="T26" s="201">
        <v>0.64</v>
      </c>
      <c r="U26" s="201">
        <v>1.49</v>
      </c>
      <c r="V26" s="201">
        <v>1.78</v>
      </c>
      <c r="W26" s="201">
        <v>9.0500000000000007</v>
      </c>
      <c r="X26" s="201">
        <v>11.11</v>
      </c>
      <c r="Y26" s="201">
        <v>0</v>
      </c>
      <c r="Z26" s="201">
        <v>64.81</v>
      </c>
      <c r="AA26" s="201">
        <v>14.35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37.04</v>
      </c>
      <c r="AH26" s="201">
        <v>0</v>
      </c>
      <c r="AI26" s="201">
        <v>0</v>
      </c>
      <c r="AJ26" s="201">
        <v>0</v>
      </c>
      <c r="AK26" s="201">
        <v>15.85</v>
      </c>
      <c r="AL26" s="201">
        <v>0</v>
      </c>
      <c r="AM26" s="201">
        <v>0</v>
      </c>
      <c r="AN26" s="201">
        <v>0</v>
      </c>
      <c r="AO26" s="201">
        <v>280.14999999999998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4.08</v>
      </c>
      <c r="AV26" s="201">
        <v>0</v>
      </c>
      <c r="AW26" s="201">
        <v>0.18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23.1</v>
      </c>
      <c r="E27" s="201">
        <v>0</v>
      </c>
      <c r="F27" s="201">
        <v>0</v>
      </c>
      <c r="G27" s="201">
        <v>26.56</v>
      </c>
      <c r="H27" s="201">
        <v>0</v>
      </c>
      <c r="I27" s="201">
        <v>0</v>
      </c>
      <c r="J27" s="201">
        <v>34.54</v>
      </c>
      <c r="K27" s="201">
        <v>234.24</v>
      </c>
      <c r="L27" s="201">
        <v>13.27</v>
      </c>
      <c r="M27" s="201">
        <v>31.42</v>
      </c>
      <c r="N27" s="201">
        <v>25.92</v>
      </c>
      <c r="O27" s="201">
        <v>36.159999999999997</v>
      </c>
      <c r="P27" s="201">
        <v>15.12</v>
      </c>
      <c r="Q27" s="201">
        <v>4.45</v>
      </c>
      <c r="R27" s="201">
        <v>3.3</v>
      </c>
      <c r="S27" s="201">
        <v>5.48</v>
      </c>
      <c r="T27" s="201">
        <v>0.64</v>
      </c>
      <c r="U27" s="201">
        <v>1.49</v>
      </c>
      <c r="V27" s="201">
        <v>1.78</v>
      </c>
      <c r="W27" s="201">
        <v>9.0500000000000007</v>
      </c>
      <c r="X27" s="201">
        <v>11.11</v>
      </c>
      <c r="Y27" s="201">
        <v>0</v>
      </c>
      <c r="Z27" s="201">
        <v>64.81</v>
      </c>
      <c r="AA27" s="201">
        <v>14.35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37.04</v>
      </c>
      <c r="AH27" s="201">
        <v>0</v>
      </c>
      <c r="AI27" s="201">
        <v>0</v>
      </c>
      <c r="AJ27" s="201">
        <v>0</v>
      </c>
      <c r="AK27" s="201">
        <v>15.85</v>
      </c>
      <c r="AL27" s="201">
        <v>0</v>
      </c>
      <c r="AM27" s="201">
        <v>0</v>
      </c>
      <c r="AN27" s="201">
        <v>0</v>
      </c>
      <c r="AO27" s="201">
        <v>280.14999999999998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4.08</v>
      </c>
      <c r="AV27" s="201">
        <v>0</v>
      </c>
      <c r="AW27" s="201">
        <v>0.18</v>
      </c>
      <c r="AX27" s="201">
        <v>0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23.04</v>
      </c>
      <c r="E28" s="201">
        <v>0</v>
      </c>
      <c r="F28" s="201">
        <v>0</v>
      </c>
      <c r="G28" s="201">
        <v>26.56</v>
      </c>
      <c r="H28" s="201">
        <v>0</v>
      </c>
      <c r="I28" s="201">
        <v>0</v>
      </c>
      <c r="J28" s="201">
        <v>34.54</v>
      </c>
      <c r="K28" s="201">
        <v>234.24</v>
      </c>
      <c r="L28" s="201">
        <v>13.27</v>
      </c>
      <c r="M28" s="201">
        <v>31.42</v>
      </c>
      <c r="N28" s="201">
        <v>25.92</v>
      </c>
      <c r="O28" s="201">
        <v>36.159999999999997</v>
      </c>
      <c r="P28" s="201">
        <v>15.12</v>
      </c>
      <c r="Q28" s="201">
        <v>4.45</v>
      </c>
      <c r="R28" s="201">
        <v>3.3</v>
      </c>
      <c r="S28" s="201">
        <v>5.48</v>
      </c>
      <c r="T28" s="201">
        <v>0.64</v>
      </c>
      <c r="U28" s="201">
        <v>1.49</v>
      </c>
      <c r="V28" s="201">
        <v>1.78</v>
      </c>
      <c r="W28" s="201">
        <v>9.0500000000000007</v>
      </c>
      <c r="X28" s="201">
        <v>11.11</v>
      </c>
      <c r="Y28" s="201">
        <v>0</v>
      </c>
      <c r="Z28" s="201">
        <v>64.81</v>
      </c>
      <c r="AA28" s="201">
        <v>14.35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37.04</v>
      </c>
      <c r="AH28" s="201">
        <v>0</v>
      </c>
      <c r="AI28" s="201">
        <v>0</v>
      </c>
      <c r="AJ28" s="201">
        <v>0</v>
      </c>
      <c r="AK28" s="201">
        <v>15.85</v>
      </c>
      <c r="AL28" s="201">
        <v>0</v>
      </c>
      <c r="AM28" s="201">
        <v>0</v>
      </c>
      <c r="AN28" s="201">
        <v>0</v>
      </c>
      <c r="AO28" s="201">
        <v>280.14999999999998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4.08</v>
      </c>
      <c r="AV28" s="201">
        <v>0</v>
      </c>
      <c r="AW28" s="201">
        <v>0.18</v>
      </c>
      <c r="AX28" s="201">
        <v>0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22.86</v>
      </c>
      <c r="E29" s="201">
        <v>0</v>
      </c>
      <c r="F29" s="201">
        <v>0</v>
      </c>
      <c r="G29" s="201">
        <v>26.56</v>
      </c>
      <c r="H29" s="201">
        <v>0</v>
      </c>
      <c r="I29" s="201">
        <v>0</v>
      </c>
      <c r="J29" s="201">
        <v>34.54</v>
      </c>
      <c r="K29" s="201">
        <v>234.24</v>
      </c>
      <c r="L29" s="201">
        <v>13.27</v>
      </c>
      <c r="M29" s="201">
        <v>31.42</v>
      </c>
      <c r="N29" s="201">
        <v>25.92</v>
      </c>
      <c r="O29" s="201">
        <v>36.159999999999997</v>
      </c>
      <c r="P29" s="201">
        <v>15.12</v>
      </c>
      <c r="Q29" s="201">
        <v>4.45</v>
      </c>
      <c r="R29" s="201">
        <v>3.3</v>
      </c>
      <c r="S29" s="201">
        <v>5.48</v>
      </c>
      <c r="T29" s="201">
        <v>0.64</v>
      </c>
      <c r="U29" s="201">
        <v>1.49</v>
      </c>
      <c r="V29" s="201">
        <v>1.78</v>
      </c>
      <c r="W29" s="201">
        <v>9.0500000000000007</v>
      </c>
      <c r="X29" s="201">
        <v>19.350000000000001</v>
      </c>
      <c r="Y29" s="201">
        <v>0</v>
      </c>
      <c r="Z29" s="201">
        <v>64.81</v>
      </c>
      <c r="AA29" s="201">
        <v>14.35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37.04</v>
      </c>
      <c r="AH29" s="201">
        <v>0</v>
      </c>
      <c r="AI29" s="201">
        <v>0</v>
      </c>
      <c r="AJ29" s="201">
        <v>0</v>
      </c>
      <c r="AK29" s="201">
        <v>15.85</v>
      </c>
      <c r="AL29" s="201">
        <v>0</v>
      </c>
      <c r="AM29" s="201">
        <v>0</v>
      </c>
      <c r="AN29" s="201">
        <v>0</v>
      </c>
      <c r="AO29" s="201">
        <v>280.14999999999998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4.08</v>
      </c>
      <c r="AV29" s="201">
        <v>0</v>
      </c>
      <c r="AW29" s="201">
        <v>0.18</v>
      </c>
      <c r="AX29" s="201">
        <v>0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22.86</v>
      </c>
      <c r="E30" s="201">
        <v>0</v>
      </c>
      <c r="F30" s="201">
        <v>0</v>
      </c>
      <c r="G30" s="201">
        <v>26.56</v>
      </c>
      <c r="H30" s="201">
        <v>0</v>
      </c>
      <c r="I30" s="201">
        <v>0</v>
      </c>
      <c r="J30" s="201">
        <v>34.54</v>
      </c>
      <c r="K30" s="201">
        <v>234.24</v>
      </c>
      <c r="L30" s="201">
        <v>13.27</v>
      </c>
      <c r="M30" s="201">
        <v>31.42</v>
      </c>
      <c r="N30" s="201">
        <v>25.92</v>
      </c>
      <c r="O30" s="201">
        <v>36.159999999999997</v>
      </c>
      <c r="P30" s="201">
        <v>15.12</v>
      </c>
      <c r="Q30" s="201">
        <v>4.45</v>
      </c>
      <c r="R30" s="201">
        <v>3.3</v>
      </c>
      <c r="S30" s="201">
        <v>5.48</v>
      </c>
      <c r="T30" s="201">
        <v>0.64</v>
      </c>
      <c r="U30" s="201">
        <v>1.49</v>
      </c>
      <c r="V30" s="201">
        <v>1.78</v>
      </c>
      <c r="W30" s="201">
        <v>9.0500000000000007</v>
      </c>
      <c r="X30" s="201">
        <v>20.73</v>
      </c>
      <c r="Y30" s="201">
        <v>0</v>
      </c>
      <c r="Z30" s="201">
        <v>64.81</v>
      </c>
      <c r="AA30" s="201">
        <v>14.35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37.04</v>
      </c>
      <c r="AH30" s="201">
        <v>0</v>
      </c>
      <c r="AI30" s="201">
        <v>0</v>
      </c>
      <c r="AJ30" s="201">
        <v>0</v>
      </c>
      <c r="AK30" s="201">
        <v>15.85</v>
      </c>
      <c r="AL30" s="201">
        <v>0</v>
      </c>
      <c r="AM30" s="201">
        <v>0</v>
      </c>
      <c r="AN30" s="201">
        <v>0</v>
      </c>
      <c r="AO30" s="201">
        <v>280.14999999999998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4.08</v>
      </c>
      <c r="AV30" s="201">
        <v>0</v>
      </c>
      <c r="AW30" s="201">
        <v>0.18</v>
      </c>
      <c r="AX30" s="201">
        <v>0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22.86</v>
      </c>
      <c r="E31" s="201">
        <v>0</v>
      </c>
      <c r="F31" s="201">
        <v>0</v>
      </c>
      <c r="G31" s="201">
        <v>26.56</v>
      </c>
      <c r="H31" s="201">
        <v>0</v>
      </c>
      <c r="I31" s="201">
        <v>0</v>
      </c>
      <c r="J31" s="201">
        <v>34.54</v>
      </c>
      <c r="K31" s="201">
        <v>234.24</v>
      </c>
      <c r="L31" s="201">
        <v>13.27</v>
      </c>
      <c r="M31" s="201">
        <v>31.42</v>
      </c>
      <c r="N31" s="201">
        <v>25.92</v>
      </c>
      <c r="O31" s="201">
        <v>36.159999999999997</v>
      </c>
      <c r="P31" s="201">
        <v>15.12</v>
      </c>
      <c r="Q31" s="201">
        <v>4.45</v>
      </c>
      <c r="R31" s="201">
        <v>3.3</v>
      </c>
      <c r="S31" s="201">
        <v>5.48</v>
      </c>
      <c r="T31" s="201">
        <v>0.64</v>
      </c>
      <c r="U31" s="201">
        <v>1.49</v>
      </c>
      <c r="V31" s="201">
        <v>1.78</v>
      </c>
      <c r="W31" s="201">
        <v>8.4499999999999993</v>
      </c>
      <c r="X31" s="201">
        <v>18.920000000000002</v>
      </c>
      <c r="Y31" s="201">
        <v>0</v>
      </c>
      <c r="Z31" s="201">
        <v>64.81</v>
      </c>
      <c r="AA31" s="201">
        <v>14.35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37.04</v>
      </c>
      <c r="AH31" s="201">
        <v>0</v>
      </c>
      <c r="AI31" s="201">
        <v>0</v>
      </c>
      <c r="AJ31" s="201">
        <v>0</v>
      </c>
      <c r="AK31" s="201">
        <v>15.85</v>
      </c>
      <c r="AL31" s="201">
        <v>0</v>
      </c>
      <c r="AM31" s="201">
        <v>0</v>
      </c>
      <c r="AN31" s="201">
        <v>0</v>
      </c>
      <c r="AO31" s="201">
        <v>280.14999999999998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4.08</v>
      </c>
      <c r="AV31" s="201">
        <v>0</v>
      </c>
      <c r="AW31" s="201">
        <v>0.18</v>
      </c>
      <c r="AX31" s="201">
        <v>0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22.86</v>
      </c>
      <c r="E32" s="201">
        <v>0</v>
      </c>
      <c r="F32" s="201">
        <v>0</v>
      </c>
      <c r="G32" s="201">
        <v>26.56</v>
      </c>
      <c r="H32" s="201">
        <v>0</v>
      </c>
      <c r="I32" s="201">
        <v>0</v>
      </c>
      <c r="J32" s="201">
        <v>34.54</v>
      </c>
      <c r="K32" s="201">
        <v>234.24</v>
      </c>
      <c r="L32" s="201">
        <v>13.27</v>
      </c>
      <c r="M32" s="201">
        <v>31.42</v>
      </c>
      <c r="N32" s="201">
        <v>25.92</v>
      </c>
      <c r="O32" s="201">
        <v>36.159999999999997</v>
      </c>
      <c r="P32" s="201">
        <v>15.12</v>
      </c>
      <c r="Q32" s="201">
        <v>4.45</v>
      </c>
      <c r="R32" s="201">
        <v>3.3</v>
      </c>
      <c r="S32" s="201">
        <v>5.48</v>
      </c>
      <c r="T32" s="201">
        <v>0.64</v>
      </c>
      <c r="U32" s="201">
        <v>1.49</v>
      </c>
      <c r="V32" s="201">
        <v>1.78</v>
      </c>
      <c r="W32" s="201">
        <v>8.4499999999999993</v>
      </c>
      <c r="X32" s="201">
        <v>21.94</v>
      </c>
      <c r="Y32" s="201">
        <v>0</v>
      </c>
      <c r="Z32" s="201">
        <v>64.81</v>
      </c>
      <c r="AA32" s="201">
        <v>14.35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37.04</v>
      </c>
      <c r="AH32" s="201">
        <v>0</v>
      </c>
      <c r="AI32" s="201">
        <v>0</v>
      </c>
      <c r="AJ32" s="201">
        <v>0</v>
      </c>
      <c r="AK32" s="201">
        <v>15.85</v>
      </c>
      <c r="AL32" s="201">
        <v>0</v>
      </c>
      <c r="AM32" s="201">
        <v>0</v>
      </c>
      <c r="AN32" s="201">
        <v>0</v>
      </c>
      <c r="AO32" s="201">
        <v>280.14999999999998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4.08</v>
      </c>
      <c r="AV32" s="201">
        <v>0</v>
      </c>
      <c r="AW32" s="201">
        <v>0.18</v>
      </c>
      <c r="AX32" s="201">
        <v>0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22.69</v>
      </c>
      <c r="E33" s="201">
        <v>0</v>
      </c>
      <c r="F33" s="201">
        <v>0</v>
      </c>
      <c r="G33" s="201">
        <v>26.56</v>
      </c>
      <c r="H33" s="201">
        <v>0</v>
      </c>
      <c r="I33" s="201">
        <v>0</v>
      </c>
      <c r="J33" s="201">
        <v>34.54</v>
      </c>
      <c r="K33" s="201">
        <v>234.24</v>
      </c>
      <c r="L33" s="201">
        <v>13.27</v>
      </c>
      <c r="M33" s="201">
        <v>31.42</v>
      </c>
      <c r="N33" s="201">
        <v>25.92</v>
      </c>
      <c r="O33" s="201">
        <v>36.159999999999997</v>
      </c>
      <c r="P33" s="201">
        <v>15.12</v>
      </c>
      <c r="Q33" s="201">
        <v>4.45</v>
      </c>
      <c r="R33" s="201">
        <v>3.3</v>
      </c>
      <c r="S33" s="201">
        <v>5.48</v>
      </c>
      <c r="T33" s="201">
        <v>0.64</v>
      </c>
      <c r="U33" s="201">
        <v>1.49</v>
      </c>
      <c r="V33" s="201">
        <v>1.78</v>
      </c>
      <c r="W33" s="201">
        <v>8.4499999999999993</v>
      </c>
      <c r="X33" s="201">
        <v>21.94</v>
      </c>
      <c r="Y33" s="201">
        <v>0</v>
      </c>
      <c r="Z33" s="201">
        <v>64.81</v>
      </c>
      <c r="AA33" s="201">
        <v>14.35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37.04</v>
      </c>
      <c r="AH33" s="201">
        <v>0</v>
      </c>
      <c r="AI33" s="201">
        <v>0</v>
      </c>
      <c r="AJ33" s="201">
        <v>0</v>
      </c>
      <c r="AK33" s="201">
        <v>15.85</v>
      </c>
      <c r="AL33" s="201">
        <v>0</v>
      </c>
      <c r="AM33" s="201">
        <v>0</v>
      </c>
      <c r="AN33" s="201">
        <v>0</v>
      </c>
      <c r="AO33" s="201">
        <v>280.14999999999998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</v>
      </c>
      <c r="AW33" s="201">
        <v>0.18</v>
      </c>
      <c r="AX33" s="201">
        <v>0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22.69</v>
      </c>
      <c r="E34" s="201">
        <v>0</v>
      </c>
      <c r="F34" s="201">
        <v>0</v>
      </c>
      <c r="G34" s="201">
        <v>26.56</v>
      </c>
      <c r="H34" s="201">
        <v>0</v>
      </c>
      <c r="I34" s="201">
        <v>0</v>
      </c>
      <c r="J34" s="201">
        <v>34.54</v>
      </c>
      <c r="K34" s="201">
        <v>234.24</v>
      </c>
      <c r="L34" s="201">
        <v>13.27</v>
      </c>
      <c r="M34" s="201">
        <v>31.42</v>
      </c>
      <c r="N34" s="201">
        <v>25.92</v>
      </c>
      <c r="O34" s="201">
        <v>36.159999999999997</v>
      </c>
      <c r="P34" s="201">
        <v>15.12</v>
      </c>
      <c r="Q34" s="201">
        <v>4.45</v>
      </c>
      <c r="R34" s="201">
        <v>3.3</v>
      </c>
      <c r="S34" s="201">
        <v>5.48</v>
      </c>
      <c r="T34" s="201">
        <v>0.64</v>
      </c>
      <c r="U34" s="201">
        <v>1.49</v>
      </c>
      <c r="V34" s="201">
        <v>1.78</v>
      </c>
      <c r="W34" s="201">
        <v>8.4499999999999993</v>
      </c>
      <c r="X34" s="201">
        <v>23.79</v>
      </c>
      <c r="Y34" s="201">
        <v>0</v>
      </c>
      <c r="Z34" s="201">
        <v>64.81</v>
      </c>
      <c r="AA34" s="201">
        <v>14.35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37.04</v>
      </c>
      <c r="AH34" s="201">
        <v>0</v>
      </c>
      <c r="AI34" s="201">
        <v>0</v>
      </c>
      <c r="AJ34" s="201">
        <v>0</v>
      </c>
      <c r="AK34" s="201">
        <v>15.85</v>
      </c>
      <c r="AL34" s="201">
        <v>0</v>
      </c>
      <c r="AM34" s="201">
        <v>0</v>
      </c>
      <c r="AN34" s="201">
        <v>0</v>
      </c>
      <c r="AO34" s="201">
        <v>280.14999999999998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</v>
      </c>
      <c r="AW34" s="201">
        <v>0.18</v>
      </c>
      <c r="AX34" s="201">
        <v>0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22.46</v>
      </c>
      <c r="E35" s="201">
        <v>0</v>
      </c>
      <c r="F35" s="201">
        <v>0</v>
      </c>
      <c r="G35" s="201">
        <v>26.56</v>
      </c>
      <c r="H35" s="201">
        <v>0</v>
      </c>
      <c r="I35" s="201">
        <v>0</v>
      </c>
      <c r="J35" s="201">
        <v>34.54</v>
      </c>
      <c r="K35" s="201">
        <v>234.24</v>
      </c>
      <c r="L35" s="201">
        <v>13.27</v>
      </c>
      <c r="M35" s="201">
        <v>31.42</v>
      </c>
      <c r="N35" s="201">
        <v>25.92</v>
      </c>
      <c r="O35" s="201">
        <v>36.159999999999997</v>
      </c>
      <c r="P35" s="201">
        <v>15.12</v>
      </c>
      <c r="Q35" s="201">
        <v>4.45</v>
      </c>
      <c r="R35" s="201">
        <v>3.3</v>
      </c>
      <c r="S35" s="201">
        <v>5.48</v>
      </c>
      <c r="T35" s="201">
        <v>0.64</v>
      </c>
      <c r="U35" s="201">
        <v>1.49</v>
      </c>
      <c r="V35" s="201">
        <v>2.3199999999999998</v>
      </c>
      <c r="W35" s="201">
        <v>8.4499999999999993</v>
      </c>
      <c r="X35" s="201">
        <v>23.38</v>
      </c>
      <c r="Y35" s="201">
        <v>0</v>
      </c>
      <c r="Z35" s="201">
        <v>64.81</v>
      </c>
      <c r="AA35" s="201">
        <v>14.35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37.04</v>
      </c>
      <c r="AH35" s="201">
        <v>0</v>
      </c>
      <c r="AI35" s="201">
        <v>0</v>
      </c>
      <c r="AJ35" s="201">
        <v>0</v>
      </c>
      <c r="AK35" s="201">
        <v>15.85</v>
      </c>
      <c r="AL35" s="201">
        <v>0</v>
      </c>
      <c r="AM35" s="201">
        <v>0</v>
      </c>
      <c r="AN35" s="201">
        <v>0</v>
      </c>
      <c r="AO35" s="201">
        <v>280.14999999999998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</v>
      </c>
      <c r="AW35" s="201">
        <v>0.18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22.46</v>
      </c>
      <c r="E36" s="201">
        <v>0</v>
      </c>
      <c r="F36" s="201">
        <v>0</v>
      </c>
      <c r="G36" s="201">
        <v>26.56</v>
      </c>
      <c r="H36" s="201">
        <v>0</v>
      </c>
      <c r="I36" s="201">
        <v>0</v>
      </c>
      <c r="J36" s="201">
        <v>34.54</v>
      </c>
      <c r="K36" s="201">
        <v>234.24</v>
      </c>
      <c r="L36" s="201">
        <v>13.27</v>
      </c>
      <c r="M36" s="201">
        <v>31.42</v>
      </c>
      <c r="N36" s="201">
        <v>25.92</v>
      </c>
      <c r="O36" s="201">
        <v>36.159999999999997</v>
      </c>
      <c r="P36" s="201">
        <v>15.12</v>
      </c>
      <c r="Q36" s="201">
        <v>4.45</v>
      </c>
      <c r="R36" s="201">
        <v>3.3</v>
      </c>
      <c r="S36" s="201">
        <v>5.48</v>
      </c>
      <c r="T36" s="201">
        <v>0.64</v>
      </c>
      <c r="U36" s="201">
        <v>1.49</v>
      </c>
      <c r="V36" s="201">
        <v>2.3199999999999998</v>
      </c>
      <c r="W36" s="201">
        <v>8.4499999999999993</v>
      </c>
      <c r="X36" s="201">
        <v>25.68</v>
      </c>
      <c r="Y36" s="201">
        <v>0</v>
      </c>
      <c r="Z36" s="201">
        <v>64.81</v>
      </c>
      <c r="AA36" s="201">
        <v>14.35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37.04</v>
      </c>
      <c r="AH36" s="201">
        <v>0</v>
      </c>
      <c r="AI36" s="201">
        <v>0</v>
      </c>
      <c r="AJ36" s="201">
        <v>0</v>
      </c>
      <c r="AK36" s="201">
        <v>15.85</v>
      </c>
      <c r="AL36" s="201">
        <v>0</v>
      </c>
      <c r="AM36" s="201">
        <v>0</v>
      </c>
      <c r="AN36" s="201">
        <v>0</v>
      </c>
      <c r="AO36" s="201">
        <v>280.14999999999998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</v>
      </c>
      <c r="AW36" s="201">
        <v>0.18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22.46</v>
      </c>
      <c r="E37" s="201">
        <v>0</v>
      </c>
      <c r="F37" s="201">
        <v>0</v>
      </c>
      <c r="G37" s="201">
        <v>26.56</v>
      </c>
      <c r="H37" s="201">
        <v>0</v>
      </c>
      <c r="I37" s="201">
        <v>0</v>
      </c>
      <c r="J37" s="201">
        <v>34.54</v>
      </c>
      <c r="K37" s="201">
        <v>234.24</v>
      </c>
      <c r="L37" s="201">
        <v>13.27</v>
      </c>
      <c r="M37" s="201">
        <v>30.94</v>
      </c>
      <c r="N37" s="201">
        <v>1.98</v>
      </c>
      <c r="O37" s="201">
        <v>2.76</v>
      </c>
      <c r="P37" s="201">
        <v>1.17</v>
      </c>
      <c r="Q37" s="201">
        <v>4.45</v>
      </c>
      <c r="R37" s="201">
        <v>3.3</v>
      </c>
      <c r="S37" s="201">
        <v>5.48</v>
      </c>
      <c r="T37" s="201">
        <v>0.64</v>
      </c>
      <c r="U37" s="201">
        <v>1.49</v>
      </c>
      <c r="V37" s="201">
        <v>2.3199999999999998</v>
      </c>
      <c r="W37" s="201">
        <v>8.4499999999999993</v>
      </c>
      <c r="X37" s="201">
        <v>25.68</v>
      </c>
      <c r="Y37" s="201">
        <v>0</v>
      </c>
      <c r="Z37" s="201">
        <v>64.81</v>
      </c>
      <c r="AA37" s="201">
        <v>14.35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37.04</v>
      </c>
      <c r="AH37" s="201">
        <v>0</v>
      </c>
      <c r="AI37" s="201">
        <v>0</v>
      </c>
      <c r="AJ37" s="201">
        <v>0</v>
      </c>
      <c r="AK37" s="201">
        <v>15.85</v>
      </c>
      <c r="AL37" s="201">
        <v>0</v>
      </c>
      <c r="AM37" s="201">
        <v>0</v>
      </c>
      <c r="AN37" s="201">
        <v>0</v>
      </c>
      <c r="AO37" s="201">
        <v>280.14999999999998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</v>
      </c>
      <c r="AW37" s="201">
        <v>0.18</v>
      </c>
      <c r="AX37" s="201">
        <v>0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22.46</v>
      </c>
      <c r="E38" s="201">
        <v>0</v>
      </c>
      <c r="F38" s="201">
        <v>0</v>
      </c>
      <c r="G38" s="201">
        <v>26.56</v>
      </c>
      <c r="H38" s="201">
        <v>0</v>
      </c>
      <c r="I38" s="201">
        <v>0</v>
      </c>
      <c r="J38" s="201">
        <v>34.54</v>
      </c>
      <c r="K38" s="201">
        <v>234.24</v>
      </c>
      <c r="L38" s="201">
        <v>13.27</v>
      </c>
      <c r="M38" s="201">
        <v>30.94</v>
      </c>
      <c r="N38" s="201">
        <v>1.98</v>
      </c>
      <c r="O38" s="201">
        <v>2.76</v>
      </c>
      <c r="P38" s="201">
        <v>1.17</v>
      </c>
      <c r="Q38" s="201">
        <v>4.45</v>
      </c>
      <c r="R38" s="201">
        <v>3.3</v>
      </c>
      <c r="S38" s="201">
        <v>5.48</v>
      </c>
      <c r="T38" s="201">
        <v>0.64</v>
      </c>
      <c r="U38" s="201">
        <v>1.49</v>
      </c>
      <c r="V38" s="201">
        <v>2.3199999999999998</v>
      </c>
      <c r="W38" s="201">
        <v>8.4499999999999993</v>
      </c>
      <c r="X38" s="201">
        <v>27.98</v>
      </c>
      <c r="Y38" s="201">
        <v>0</v>
      </c>
      <c r="Z38" s="201">
        <v>64.81</v>
      </c>
      <c r="AA38" s="201">
        <v>14.35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37.04</v>
      </c>
      <c r="AH38" s="201">
        <v>0</v>
      </c>
      <c r="AI38" s="201">
        <v>0</v>
      </c>
      <c r="AJ38" s="201">
        <v>0</v>
      </c>
      <c r="AK38" s="201">
        <v>15.85</v>
      </c>
      <c r="AL38" s="201">
        <v>0</v>
      </c>
      <c r="AM38" s="201">
        <v>0</v>
      </c>
      <c r="AN38" s="201">
        <v>0</v>
      </c>
      <c r="AO38" s="201">
        <v>280.14999999999998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</v>
      </c>
      <c r="AW38" s="201">
        <v>0.18</v>
      </c>
      <c r="AX38" s="201">
        <v>0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22.46</v>
      </c>
      <c r="E39" s="201">
        <v>0</v>
      </c>
      <c r="F39" s="201">
        <v>0</v>
      </c>
      <c r="G39" s="201">
        <v>26.56</v>
      </c>
      <c r="H39" s="201">
        <v>0</v>
      </c>
      <c r="I39" s="201">
        <v>0</v>
      </c>
      <c r="J39" s="201">
        <v>33.94</v>
      </c>
      <c r="K39" s="201">
        <v>234.24</v>
      </c>
      <c r="L39" s="201">
        <v>13.27</v>
      </c>
      <c r="M39" s="201">
        <v>2.38</v>
      </c>
      <c r="N39" s="201">
        <v>1.98</v>
      </c>
      <c r="O39" s="201">
        <v>2.76</v>
      </c>
      <c r="P39" s="201">
        <v>1.17</v>
      </c>
      <c r="Q39" s="201">
        <v>4.45</v>
      </c>
      <c r="R39" s="201">
        <v>3.3</v>
      </c>
      <c r="S39" s="201">
        <v>5.48</v>
      </c>
      <c r="T39" s="201">
        <v>0.64</v>
      </c>
      <c r="U39" s="201">
        <v>1.49</v>
      </c>
      <c r="V39" s="201">
        <v>2.3199999999999998</v>
      </c>
      <c r="W39" s="201">
        <v>8.4499999999999993</v>
      </c>
      <c r="X39" s="201">
        <v>27.98</v>
      </c>
      <c r="Y39" s="201">
        <v>0</v>
      </c>
      <c r="Z39" s="201">
        <v>64.81</v>
      </c>
      <c r="AA39" s="201">
        <v>14.35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37.04</v>
      </c>
      <c r="AH39" s="201">
        <v>0</v>
      </c>
      <c r="AI39" s="201">
        <v>0</v>
      </c>
      <c r="AJ39" s="201">
        <v>0</v>
      </c>
      <c r="AK39" s="201">
        <v>15.85</v>
      </c>
      <c r="AL39" s="201">
        <v>0</v>
      </c>
      <c r="AM39" s="201">
        <v>0</v>
      </c>
      <c r="AN39" s="201">
        <v>0</v>
      </c>
      <c r="AO39" s="201">
        <v>273.93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</v>
      </c>
      <c r="AW39" s="201">
        <v>0.18</v>
      </c>
      <c r="AX39" s="201">
        <v>0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22.46</v>
      </c>
      <c r="E40" s="201">
        <v>0</v>
      </c>
      <c r="F40" s="201">
        <v>0</v>
      </c>
      <c r="G40" s="201">
        <v>26.56</v>
      </c>
      <c r="H40" s="201">
        <v>0</v>
      </c>
      <c r="I40" s="201">
        <v>0</v>
      </c>
      <c r="J40" s="201">
        <v>33.94</v>
      </c>
      <c r="K40" s="201">
        <v>234.24</v>
      </c>
      <c r="L40" s="201">
        <v>13.27</v>
      </c>
      <c r="M40" s="201">
        <v>2.38</v>
      </c>
      <c r="N40" s="201">
        <v>1.98</v>
      </c>
      <c r="O40" s="201">
        <v>2.76</v>
      </c>
      <c r="P40" s="201">
        <v>1.17</v>
      </c>
      <c r="Q40" s="201">
        <v>4.45</v>
      </c>
      <c r="R40" s="201">
        <v>3.3</v>
      </c>
      <c r="S40" s="201">
        <v>5.48</v>
      </c>
      <c r="T40" s="201">
        <v>0.64</v>
      </c>
      <c r="U40" s="201">
        <v>1.49</v>
      </c>
      <c r="V40" s="201">
        <v>2.3199999999999998</v>
      </c>
      <c r="W40" s="201">
        <v>8.4499999999999993</v>
      </c>
      <c r="X40" s="201">
        <v>30.28</v>
      </c>
      <c r="Y40" s="201">
        <v>0</v>
      </c>
      <c r="Z40" s="201">
        <v>64.81</v>
      </c>
      <c r="AA40" s="201">
        <v>14.35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37.04</v>
      </c>
      <c r="AH40" s="201">
        <v>0</v>
      </c>
      <c r="AI40" s="201">
        <v>0</v>
      </c>
      <c r="AJ40" s="201">
        <v>0</v>
      </c>
      <c r="AK40" s="201">
        <v>15.85</v>
      </c>
      <c r="AL40" s="201">
        <v>0</v>
      </c>
      <c r="AM40" s="201">
        <v>0</v>
      </c>
      <c r="AN40" s="201">
        <v>0</v>
      </c>
      <c r="AO40" s="201">
        <v>273.93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</v>
      </c>
      <c r="AW40" s="201">
        <v>0.18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22.46</v>
      </c>
      <c r="E41" s="201">
        <v>0</v>
      </c>
      <c r="F41" s="201">
        <v>0</v>
      </c>
      <c r="G41" s="201">
        <v>26.56</v>
      </c>
      <c r="H41" s="201">
        <v>0</v>
      </c>
      <c r="I41" s="201">
        <v>0</v>
      </c>
      <c r="J41" s="201">
        <v>33.94</v>
      </c>
      <c r="K41" s="201">
        <v>234.24</v>
      </c>
      <c r="L41" s="201">
        <v>13.27</v>
      </c>
      <c r="M41" s="201">
        <v>2.38</v>
      </c>
      <c r="N41" s="201">
        <v>1.98</v>
      </c>
      <c r="O41" s="201">
        <v>2.76</v>
      </c>
      <c r="P41" s="201">
        <v>1.17</v>
      </c>
      <c r="Q41" s="201">
        <v>4.45</v>
      </c>
      <c r="R41" s="201">
        <v>3.3</v>
      </c>
      <c r="S41" s="201">
        <v>5.48</v>
      </c>
      <c r="T41" s="201">
        <v>0.64</v>
      </c>
      <c r="U41" s="201">
        <v>1.49</v>
      </c>
      <c r="V41" s="201">
        <v>2.3199999999999998</v>
      </c>
      <c r="W41" s="201">
        <v>8.4499999999999993</v>
      </c>
      <c r="X41" s="201">
        <v>32.24</v>
      </c>
      <c r="Y41" s="201">
        <v>0</v>
      </c>
      <c r="Z41" s="201">
        <v>64.81</v>
      </c>
      <c r="AA41" s="201">
        <v>14.35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37.04</v>
      </c>
      <c r="AH41" s="201">
        <v>0</v>
      </c>
      <c r="AI41" s="201">
        <v>0</v>
      </c>
      <c r="AJ41" s="201">
        <v>0</v>
      </c>
      <c r="AK41" s="201">
        <v>15.85</v>
      </c>
      <c r="AL41" s="201">
        <v>0</v>
      </c>
      <c r="AM41" s="201">
        <v>0</v>
      </c>
      <c r="AN41" s="201">
        <v>0</v>
      </c>
      <c r="AO41" s="201">
        <v>273.93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</v>
      </c>
      <c r="AW41" s="201">
        <v>0.18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22.46</v>
      </c>
      <c r="E42" s="201">
        <v>0</v>
      </c>
      <c r="F42" s="201">
        <v>0</v>
      </c>
      <c r="G42" s="201">
        <v>26.56</v>
      </c>
      <c r="H42" s="201">
        <v>0</v>
      </c>
      <c r="I42" s="201">
        <v>0</v>
      </c>
      <c r="J42" s="201">
        <v>33.94</v>
      </c>
      <c r="K42" s="201">
        <v>234.24</v>
      </c>
      <c r="L42" s="201">
        <v>13.27</v>
      </c>
      <c r="M42" s="201">
        <v>2.38</v>
      </c>
      <c r="N42" s="201">
        <v>1.98</v>
      </c>
      <c r="O42" s="201">
        <v>2.76</v>
      </c>
      <c r="P42" s="201">
        <v>1.17</v>
      </c>
      <c r="Q42" s="201">
        <v>4.45</v>
      </c>
      <c r="R42" s="201">
        <v>3.3</v>
      </c>
      <c r="S42" s="201">
        <v>5.48</v>
      </c>
      <c r="T42" s="201">
        <v>0.64</v>
      </c>
      <c r="U42" s="201">
        <v>1.49</v>
      </c>
      <c r="V42" s="201">
        <v>2.3199999999999998</v>
      </c>
      <c r="W42" s="201">
        <v>8.4499999999999993</v>
      </c>
      <c r="X42" s="201">
        <v>32.24</v>
      </c>
      <c r="Y42" s="201">
        <v>0</v>
      </c>
      <c r="Z42" s="201">
        <v>64.81</v>
      </c>
      <c r="AA42" s="201">
        <v>14.35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37.04</v>
      </c>
      <c r="AH42" s="201">
        <v>0</v>
      </c>
      <c r="AI42" s="201">
        <v>0</v>
      </c>
      <c r="AJ42" s="201">
        <v>0</v>
      </c>
      <c r="AK42" s="201">
        <v>15.85</v>
      </c>
      <c r="AL42" s="201">
        <v>0</v>
      </c>
      <c r="AM42" s="201">
        <v>0</v>
      </c>
      <c r="AN42" s="201">
        <v>0</v>
      </c>
      <c r="AO42" s="201">
        <v>273.93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</v>
      </c>
      <c r="AW42" s="201">
        <v>0.18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22.23</v>
      </c>
      <c r="E43" s="201">
        <v>0</v>
      </c>
      <c r="F43" s="201">
        <v>0</v>
      </c>
      <c r="G43" s="201">
        <v>26.56</v>
      </c>
      <c r="H43" s="201">
        <v>0</v>
      </c>
      <c r="I43" s="201">
        <v>0</v>
      </c>
      <c r="J43" s="201">
        <v>33.94</v>
      </c>
      <c r="K43" s="201">
        <v>234.24</v>
      </c>
      <c r="L43" s="201">
        <v>13.09</v>
      </c>
      <c r="M43" s="201">
        <v>2.38</v>
      </c>
      <c r="N43" s="201">
        <v>1.98</v>
      </c>
      <c r="O43" s="201">
        <v>2.77</v>
      </c>
      <c r="P43" s="201">
        <v>1.17</v>
      </c>
      <c r="Q43" s="201">
        <v>4.45</v>
      </c>
      <c r="R43" s="201">
        <v>3.3</v>
      </c>
      <c r="S43" s="201">
        <v>5.48</v>
      </c>
      <c r="T43" s="201">
        <v>0.64</v>
      </c>
      <c r="U43" s="201">
        <v>1.49</v>
      </c>
      <c r="V43" s="201">
        <v>2.3199999999999998</v>
      </c>
      <c r="W43" s="201">
        <v>8.4499999999999993</v>
      </c>
      <c r="X43" s="201">
        <v>32.82</v>
      </c>
      <c r="Y43" s="201">
        <v>0</v>
      </c>
      <c r="Z43" s="201">
        <v>64.81</v>
      </c>
      <c r="AA43" s="201">
        <v>14.35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37.04</v>
      </c>
      <c r="AH43" s="201">
        <v>0</v>
      </c>
      <c r="AI43" s="201">
        <v>0</v>
      </c>
      <c r="AJ43" s="201">
        <v>0</v>
      </c>
      <c r="AK43" s="201">
        <v>15.85</v>
      </c>
      <c r="AL43" s="201">
        <v>0</v>
      </c>
      <c r="AM43" s="201">
        <v>0</v>
      </c>
      <c r="AN43" s="201">
        <v>0</v>
      </c>
      <c r="AO43" s="201">
        <v>273.93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</v>
      </c>
      <c r="AW43" s="201">
        <v>0.18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22.23</v>
      </c>
      <c r="E44" s="201">
        <v>0</v>
      </c>
      <c r="F44" s="201">
        <v>0</v>
      </c>
      <c r="G44" s="201">
        <v>26.56</v>
      </c>
      <c r="H44" s="201">
        <v>0</v>
      </c>
      <c r="I44" s="201">
        <v>0</v>
      </c>
      <c r="J44" s="201">
        <v>33.94</v>
      </c>
      <c r="K44" s="201">
        <v>234.24</v>
      </c>
      <c r="L44" s="201">
        <v>13.09</v>
      </c>
      <c r="M44" s="201">
        <v>2.38</v>
      </c>
      <c r="N44" s="201">
        <v>1.98</v>
      </c>
      <c r="O44" s="201">
        <v>2.77</v>
      </c>
      <c r="P44" s="201">
        <v>1.17</v>
      </c>
      <c r="Q44" s="201">
        <v>4.45</v>
      </c>
      <c r="R44" s="201">
        <v>3.3</v>
      </c>
      <c r="S44" s="201">
        <v>5.48</v>
      </c>
      <c r="T44" s="201">
        <v>0.64</v>
      </c>
      <c r="U44" s="201">
        <v>1.49</v>
      </c>
      <c r="V44" s="201">
        <v>2.3199999999999998</v>
      </c>
      <c r="W44" s="201">
        <v>8.4499999999999993</v>
      </c>
      <c r="X44" s="201">
        <v>32.82</v>
      </c>
      <c r="Y44" s="201">
        <v>0</v>
      </c>
      <c r="Z44" s="201">
        <v>64.81</v>
      </c>
      <c r="AA44" s="201">
        <v>14.35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37.04</v>
      </c>
      <c r="AH44" s="201">
        <v>0</v>
      </c>
      <c r="AI44" s="201">
        <v>0</v>
      </c>
      <c r="AJ44" s="201">
        <v>0</v>
      </c>
      <c r="AK44" s="201">
        <v>15.85</v>
      </c>
      <c r="AL44" s="201">
        <v>0</v>
      </c>
      <c r="AM44" s="201">
        <v>0</v>
      </c>
      <c r="AN44" s="201">
        <v>0</v>
      </c>
      <c r="AO44" s="201">
        <v>273.93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</v>
      </c>
      <c r="AW44" s="201">
        <v>0.18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22.23</v>
      </c>
      <c r="E45" s="201">
        <v>0</v>
      </c>
      <c r="F45" s="201">
        <v>0</v>
      </c>
      <c r="G45" s="201">
        <v>26.56</v>
      </c>
      <c r="H45" s="201">
        <v>0</v>
      </c>
      <c r="I45" s="201">
        <v>0</v>
      </c>
      <c r="J45" s="201">
        <v>33.94</v>
      </c>
      <c r="K45" s="201">
        <v>234.24</v>
      </c>
      <c r="L45" s="201">
        <v>13.09</v>
      </c>
      <c r="M45" s="201">
        <v>31.42</v>
      </c>
      <c r="N45" s="201">
        <v>25.92</v>
      </c>
      <c r="O45" s="201">
        <v>35.01</v>
      </c>
      <c r="P45" s="201">
        <v>1.17</v>
      </c>
      <c r="Q45" s="201">
        <v>4.45</v>
      </c>
      <c r="R45" s="201">
        <v>3.3</v>
      </c>
      <c r="S45" s="201">
        <v>5.48</v>
      </c>
      <c r="T45" s="201">
        <v>0.64</v>
      </c>
      <c r="U45" s="201">
        <v>1.49</v>
      </c>
      <c r="V45" s="201">
        <v>2.3199999999999998</v>
      </c>
      <c r="W45" s="201">
        <v>8.4499999999999993</v>
      </c>
      <c r="X45" s="201">
        <v>32.82</v>
      </c>
      <c r="Y45" s="201">
        <v>0</v>
      </c>
      <c r="Z45" s="201">
        <v>64.81</v>
      </c>
      <c r="AA45" s="201">
        <v>14.35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41.78</v>
      </c>
      <c r="AH45" s="201">
        <v>0</v>
      </c>
      <c r="AI45" s="201">
        <v>0</v>
      </c>
      <c r="AJ45" s="201">
        <v>0</v>
      </c>
      <c r="AK45" s="201">
        <v>15.85</v>
      </c>
      <c r="AL45" s="201">
        <v>0</v>
      </c>
      <c r="AM45" s="201">
        <v>0</v>
      </c>
      <c r="AN45" s="201">
        <v>0</v>
      </c>
      <c r="AO45" s="201">
        <v>273.93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</v>
      </c>
      <c r="AW45" s="201">
        <v>0.18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22.23</v>
      </c>
      <c r="E46" s="201">
        <v>0</v>
      </c>
      <c r="F46" s="201">
        <v>0</v>
      </c>
      <c r="G46" s="201">
        <v>26.56</v>
      </c>
      <c r="H46" s="201">
        <v>0</v>
      </c>
      <c r="I46" s="201">
        <v>0</v>
      </c>
      <c r="J46" s="201">
        <v>33.94</v>
      </c>
      <c r="K46" s="201">
        <v>234.24</v>
      </c>
      <c r="L46" s="201">
        <v>13.09</v>
      </c>
      <c r="M46" s="201">
        <v>31.42</v>
      </c>
      <c r="N46" s="201">
        <v>25.92</v>
      </c>
      <c r="O46" s="201">
        <v>35.01</v>
      </c>
      <c r="P46" s="201">
        <v>1.17</v>
      </c>
      <c r="Q46" s="201">
        <v>4.45</v>
      </c>
      <c r="R46" s="201">
        <v>3.3</v>
      </c>
      <c r="S46" s="201">
        <v>5.48</v>
      </c>
      <c r="T46" s="201">
        <v>0.64</v>
      </c>
      <c r="U46" s="201">
        <v>1.49</v>
      </c>
      <c r="V46" s="201">
        <v>2.3199999999999998</v>
      </c>
      <c r="W46" s="201">
        <v>8.4499999999999993</v>
      </c>
      <c r="X46" s="201">
        <v>32.82</v>
      </c>
      <c r="Y46" s="201">
        <v>0</v>
      </c>
      <c r="Z46" s="201">
        <v>64.81</v>
      </c>
      <c r="AA46" s="201">
        <v>14.35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40.32</v>
      </c>
      <c r="AH46" s="201">
        <v>0</v>
      </c>
      <c r="AI46" s="201">
        <v>0</v>
      </c>
      <c r="AJ46" s="201">
        <v>0</v>
      </c>
      <c r="AK46" s="201">
        <v>15.85</v>
      </c>
      <c r="AL46" s="201">
        <v>0</v>
      </c>
      <c r="AM46" s="201">
        <v>0</v>
      </c>
      <c r="AN46" s="201">
        <v>0</v>
      </c>
      <c r="AO46" s="201">
        <v>273.93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</v>
      </c>
      <c r="AW46" s="201">
        <v>0.18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22.23</v>
      </c>
      <c r="E47" s="201">
        <v>0</v>
      </c>
      <c r="F47" s="201">
        <v>0</v>
      </c>
      <c r="G47" s="201">
        <v>26.26</v>
      </c>
      <c r="H47" s="201">
        <v>0</v>
      </c>
      <c r="I47" s="201">
        <v>0</v>
      </c>
      <c r="J47" s="201">
        <v>33.94</v>
      </c>
      <c r="K47" s="201">
        <v>234.24</v>
      </c>
      <c r="L47" s="201">
        <v>13.09</v>
      </c>
      <c r="M47" s="201">
        <v>31.42</v>
      </c>
      <c r="N47" s="201">
        <v>25.92</v>
      </c>
      <c r="O47" s="201">
        <v>35.01</v>
      </c>
      <c r="P47" s="201">
        <v>1.17</v>
      </c>
      <c r="Q47" s="201">
        <v>4.45</v>
      </c>
      <c r="R47" s="201">
        <v>3.3</v>
      </c>
      <c r="S47" s="201">
        <v>5.48</v>
      </c>
      <c r="T47" s="201">
        <v>0.64</v>
      </c>
      <c r="U47" s="201">
        <v>1.49</v>
      </c>
      <c r="V47" s="201">
        <v>2.3199999999999998</v>
      </c>
      <c r="W47" s="201">
        <v>8.4499999999999993</v>
      </c>
      <c r="X47" s="201">
        <v>32.82</v>
      </c>
      <c r="Y47" s="201">
        <v>0</v>
      </c>
      <c r="Z47" s="201">
        <v>64.81</v>
      </c>
      <c r="AA47" s="201">
        <v>14.35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40.32</v>
      </c>
      <c r="AH47" s="201">
        <v>0</v>
      </c>
      <c r="AI47" s="201">
        <v>0</v>
      </c>
      <c r="AJ47" s="201">
        <v>0</v>
      </c>
      <c r="AK47" s="201">
        <v>15.85</v>
      </c>
      <c r="AL47" s="201">
        <v>0</v>
      </c>
      <c r="AM47" s="201">
        <v>0</v>
      </c>
      <c r="AN47" s="201">
        <v>0</v>
      </c>
      <c r="AO47" s="201">
        <v>273.93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</v>
      </c>
      <c r="AW47" s="201">
        <v>0.18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22.23</v>
      </c>
      <c r="E48" s="201">
        <v>0</v>
      </c>
      <c r="F48" s="201">
        <v>0</v>
      </c>
      <c r="G48" s="201">
        <v>26.26</v>
      </c>
      <c r="H48" s="201">
        <v>0</v>
      </c>
      <c r="I48" s="201">
        <v>0</v>
      </c>
      <c r="J48" s="201">
        <v>33.94</v>
      </c>
      <c r="K48" s="201">
        <v>234.24</v>
      </c>
      <c r="L48" s="201">
        <v>13.09</v>
      </c>
      <c r="M48" s="201">
        <v>31.42</v>
      </c>
      <c r="N48" s="201">
        <v>25.92</v>
      </c>
      <c r="O48" s="201">
        <v>35.01</v>
      </c>
      <c r="P48" s="201">
        <v>1.17</v>
      </c>
      <c r="Q48" s="201">
        <v>4.45</v>
      </c>
      <c r="R48" s="201">
        <v>3.3</v>
      </c>
      <c r="S48" s="201">
        <v>5.48</v>
      </c>
      <c r="T48" s="201">
        <v>0.64</v>
      </c>
      <c r="U48" s="201">
        <v>1.49</v>
      </c>
      <c r="V48" s="201">
        <v>2.3199999999999998</v>
      </c>
      <c r="W48" s="201">
        <v>8.4499999999999993</v>
      </c>
      <c r="X48" s="201">
        <v>32.82</v>
      </c>
      <c r="Y48" s="201">
        <v>0</v>
      </c>
      <c r="Z48" s="201">
        <v>64.81</v>
      </c>
      <c r="AA48" s="201">
        <v>14.35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40.32</v>
      </c>
      <c r="AH48" s="201">
        <v>0</v>
      </c>
      <c r="AI48" s="201">
        <v>0</v>
      </c>
      <c r="AJ48" s="201">
        <v>0</v>
      </c>
      <c r="AK48" s="201">
        <v>15.85</v>
      </c>
      <c r="AL48" s="201">
        <v>0</v>
      </c>
      <c r="AM48" s="201">
        <v>0</v>
      </c>
      <c r="AN48" s="201">
        <v>0</v>
      </c>
      <c r="AO48" s="201">
        <v>273.93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</v>
      </c>
      <c r="AW48" s="201">
        <v>0.18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22.23</v>
      </c>
      <c r="E49" s="201">
        <v>0</v>
      </c>
      <c r="F49" s="201">
        <v>0</v>
      </c>
      <c r="G49" s="201">
        <v>26.26</v>
      </c>
      <c r="H49" s="201">
        <v>0</v>
      </c>
      <c r="I49" s="201">
        <v>0</v>
      </c>
      <c r="J49" s="201">
        <v>33.94</v>
      </c>
      <c r="K49" s="201">
        <v>234.24</v>
      </c>
      <c r="L49" s="201">
        <v>13.09</v>
      </c>
      <c r="M49" s="201">
        <v>31.42</v>
      </c>
      <c r="N49" s="201">
        <v>25.92</v>
      </c>
      <c r="O49" s="201">
        <v>35.01</v>
      </c>
      <c r="P49" s="201">
        <v>1.17</v>
      </c>
      <c r="Q49" s="201">
        <v>4.45</v>
      </c>
      <c r="R49" s="201">
        <v>3.3</v>
      </c>
      <c r="S49" s="201">
        <v>5.48</v>
      </c>
      <c r="T49" s="201">
        <v>0.64</v>
      </c>
      <c r="U49" s="201">
        <v>1.49</v>
      </c>
      <c r="V49" s="201">
        <v>2.3199999999999998</v>
      </c>
      <c r="W49" s="201">
        <v>8.4499999999999993</v>
      </c>
      <c r="X49" s="201">
        <v>32.82</v>
      </c>
      <c r="Y49" s="201">
        <v>0</v>
      </c>
      <c r="Z49" s="201">
        <v>64.81</v>
      </c>
      <c r="AA49" s="201">
        <v>14.35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40.32</v>
      </c>
      <c r="AH49" s="201">
        <v>0</v>
      </c>
      <c r="AI49" s="201">
        <v>0</v>
      </c>
      <c r="AJ49" s="201">
        <v>0</v>
      </c>
      <c r="AK49" s="201">
        <v>15.85</v>
      </c>
      <c r="AL49" s="201">
        <v>0</v>
      </c>
      <c r="AM49" s="201">
        <v>0</v>
      </c>
      <c r="AN49" s="201">
        <v>0</v>
      </c>
      <c r="AO49" s="201">
        <v>273.93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</v>
      </c>
      <c r="AW49" s="201">
        <v>0.18</v>
      </c>
      <c r="AX49" s="201">
        <v>0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22.23</v>
      </c>
      <c r="E50" s="201">
        <v>0</v>
      </c>
      <c r="F50" s="201">
        <v>0</v>
      </c>
      <c r="G50" s="201">
        <v>26.26</v>
      </c>
      <c r="H50" s="201">
        <v>0</v>
      </c>
      <c r="I50" s="201">
        <v>0</v>
      </c>
      <c r="J50" s="201">
        <v>33.94</v>
      </c>
      <c r="K50" s="201">
        <v>234.24</v>
      </c>
      <c r="L50" s="201">
        <v>13.09</v>
      </c>
      <c r="M50" s="201">
        <v>31.48</v>
      </c>
      <c r="N50" s="201">
        <v>25.92</v>
      </c>
      <c r="O50" s="201">
        <v>35.01</v>
      </c>
      <c r="P50" s="201">
        <v>1.17</v>
      </c>
      <c r="Q50" s="201">
        <v>4.45</v>
      </c>
      <c r="R50" s="201">
        <v>3.3</v>
      </c>
      <c r="S50" s="201">
        <v>5.48</v>
      </c>
      <c r="T50" s="201">
        <v>0.64</v>
      </c>
      <c r="U50" s="201">
        <v>1.49</v>
      </c>
      <c r="V50" s="201">
        <v>2.3199999999999998</v>
      </c>
      <c r="W50" s="201">
        <v>8.4499999999999993</v>
      </c>
      <c r="X50" s="201">
        <v>32.82</v>
      </c>
      <c r="Y50" s="201">
        <v>0</v>
      </c>
      <c r="Z50" s="201">
        <v>64.81</v>
      </c>
      <c r="AA50" s="201">
        <v>14.35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40.32</v>
      </c>
      <c r="AH50" s="201">
        <v>0</v>
      </c>
      <c r="AI50" s="201">
        <v>0</v>
      </c>
      <c r="AJ50" s="201">
        <v>0</v>
      </c>
      <c r="AK50" s="201">
        <v>15.85</v>
      </c>
      <c r="AL50" s="201">
        <v>0</v>
      </c>
      <c r="AM50" s="201">
        <v>0</v>
      </c>
      <c r="AN50" s="201">
        <v>0</v>
      </c>
      <c r="AO50" s="201">
        <v>273.93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</v>
      </c>
      <c r="AW50" s="201">
        <v>0.18</v>
      </c>
      <c r="AX50" s="201">
        <v>0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22.05</v>
      </c>
      <c r="E51" s="201">
        <v>0</v>
      </c>
      <c r="F51" s="201">
        <v>0</v>
      </c>
      <c r="G51" s="201">
        <v>26.26</v>
      </c>
      <c r="H51" s="201">
        <v>0</v>
      </c>
      <c r="I51" s="201">
        <v>0</v>
      </c>
      <c r="J51" s="201">
        <v>33.94</v>
      </c>
      <c r="K51" s="201">
        <v>234.36</v>
      </c>
      <c r="L51" s="201">
        <v>13.09</v>
      </c>
      <c r="M51" s="201">
        <v>31.48</v>
      </c>
      <c r="N51" s="201">
        <v>25.92</v>
      </c>
      <c r="O51" s="201">
        <v>2.77</v>
      </c>
      <c r="P51" s="201">
        <v>1.17</v>
      </c>
      <c r="Q51" s="201">
        <v>4.87</v>
      </c>
      <c r="R51" s="201">
        <v>4.3499999999999996</v>
      </c>
      <c r="S51" s="201">
        <v>5.68</v>
      </c>
      <c r="T51" s="201">
        <v>0.65</v>
      </c>
      <c r="U51" s="201">
        <v>1.49</v>
      </c>
      <c r="V51" s="201">
        <v>2.39</v>
      </c>
      <c r="W51" s="201">
        <v>3.33</v>
      </c>
      <c r="X51" s="201">
        <v>32.82</v>
      </c>
      <c r="Y51" s="201">
        <v>0</v>
      </c>
      <c r="Z51" s="201">
        <v>64.81</v>
      </c>
      <c r="AA51" s="201">
        <v>14.35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40.32</v>
      </c>
      <c r="AH51" s="201">
        <v>0</v>
      </c>
      <c r="AI51" s="201">
        <v>0</v>
      </c>
      <c r="AJ51" s="201">
        <v>0</v>
      </c>
      <c r="AK51" s="201">
        <v>15.85</v>
      </c>
      <c r="AL51" s="201">
        <v>0</v>
      </c>
      <c r="AM51" s="201">
        <v>0</v>
      </c>
      <c r="AN51" s="201">
        <v>0</v>
      </c>
      <c r="AO51" s="201">
        <v>273.93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4.08</v>
      </c>
      <c r="AV51" s="201">
        <v>0</v>
      </c>
      <c r="AW51" s="201">
        <v>0.18</v>
      </c>
      <c r="AX51" s="201">
        <v>0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22.05</v>
      </c>
      <c r="E52" s="201">
        <v>0</v>
      </c>
      <c r="F52" s="201">
        <v>0</v>
      </c>
      <c r="G52" s="201">
        <v>26.26</v>
      </c>
      <c r="H52" s="201">
        <v>0</v>
      </c>
      <c r="I52" s="201">
        <v>0</v>
      </c>
      <c r="J52" s="201">
        <v>33.94</v>
      </c>
      <c r="K52" s="201">
        <v>234.36</v>
      </c>
      <c r="L52" s="201">
        <v>13.09</v>
      </c>
      <c r="M52" s="201">
        <v>31.48</v>
      </c>
      <c r="N52" s="201">
        <v>25.92</v>
      </c>
      <c r="O52" s="201">
        <v>2.77</v>
      </c>
      <c r="P52" s="201">
        <v>1.17</v>
      </c>
      <c r="Q52" s="201">
        <v>4.87</v>
      </c>
      <c r="R52" s="201">
        <v>4.3499999999999996</v>
      </c>
      <c r="S52" s="201">
        <v>5.68</v>
      </c>
      <c r="T52" s="201">
        <v>0.65</v>
      </c>
      <c r="U52" s="201">
        <v>1.49</v>
      </c>
      <c r="V52" s="201">
        <v>2.39</v>
      </c>
      <c r="W52" s="201">
        <v>3.33</v>
      </c>
      <c r="X52" s="201">
        <v>32.82</v>
      </c>
      <c r="Y52" s="201">
        <v>0</v>
      </c>
      <c r="Z52" s="201">
        <v>64.81</v>
      </c>
      <c r="AA52" s="201">
        <v>14.35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40.32</v>
      </c>
      <c r="AH52" s="201">
        <v>0</v>
      </c>
      <c r="AI52" s="201">
        <v>0</v>
      </c>
      <c r="AJ52" s="201">
        <v>0</v>
      </c>
      <c r="AK52" s="201">
        <v>15.85</v>
      </c>
      <c r="AL52" s="201">
        <v>0</v>
      </c>
      <c r="AM52" s="201">
        <v>0</v>
      </c>
      <c r="AN52" s="201">
        <v>0</v>
      </c>
      <c r="AO52" s="201">
        <v>273.93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4.08</v>
      </c>
      <c r="AV52" s="201">
        <v>0</v>
      </c>
      <c r="AW52" s="201">
        <v>0.18</v>
      </c>
      <c r="AX52" s="201">
        <v>0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22.05</v>
      </c>
      <c r="E53" s="201">
        <v>0</v>
      </c>
      <c r="F53" s="201">
        <v>0</v>
      </c>
      <c r="G53" s="201">
        <v>26.26</v>
      </c>
      <c r="H53" s="201">
        <v>0</v>
      </c>
      <c r="I53" s="201">
        <v>0</v>
      </c>
      <c r="J53" s="201">
        <v>33.94</v>
      </c>
      <c r="K53" s="201">
        <v>234.36</v>
      </c>
      <c r="L53" s="201">
        <v>13.09</v>
      </c>
      <c r="M53" s="201">
        <v>31.48</v>
      </c>
      <c r="N53" s="201">
        <v>25.92</v>
      </c>
      <c r="O53" s="201">
        <v>34.97</v>
      </c>
      <c r="P53" s="201">
        <v>1.17</v>
      </c>
      <c r="Q53" s="201">
        <v>4.87</v>
      </c>
      <c r="R53" s="201">
        <v>4.3499999999999996</v>
      </c>
      <c r="S53" s="201">
        <v>5.68</v>
      </c>
      <c r="T53" s="201">
        <v>0.65</v>
      </c>
      <c r="U53" s="201">
        <v>1.49</v>
      </c>
      <c r="V53" s="201">
        <v>2.39</v>
      </c>
      <c r="W53" s="201">
        <v>3.33</v>
      </c>
      <c r="X53" s="201">
        <v>32.82</v>
      </c>
      <c r="Y53" s="201">
        <v>0</v>
      </c>
      <c r="Z53" s="201">
        <v>64.81</v>
      </c>
      <c r="AA53" s="201">
        <v>14.35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40.32</v>
      </c>
      <c r="AH53" s="201">
        <v>0</v>
      </c>
      <c r="AI53" s="201">
        <v>0</v>
      </c>
      <c r="AJ53" s="201">
        <v>0</v>
      </c>
      <c r="AK53" s="201">
        <v>15.85</v>
      </c>
      <c r="AL53" s="201">
        <v>0</v>
      </c>
      <c r="AM53" s="201">
        <v>0</v>
      </c>
      <c r="AN53" s="201">
        <v>0</v>
      </c>
      <c r="AO53" s="201">
        <v>273.93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4.08</v>
      </c>
      <c r="AV53" s="201">
        <v>0</v>
      </c>
      <c r="AW53" s="201">
        <v>0.18</v>
      </c>
      <c r="AX53" s="201">
        <v>0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22.05</v>
      </c>
      <c r="E54" s="201">
        <v>0</v>
      </c>
      <c r="F54" s="201">
        <v>0</v>
      </c>
      <c r="G54" s="201">
        <v>26.26</v>
      </c>
      <c r="H54" s="201">
        <v>0</v>
      </c>
      <c r="I54" s="201">
        <v>0</v>
      </c>
      <c r="J54" s="201">
        <v>33.94</v>
      </c>
      <c r="K54" s="201">
        <v>234.36</v>
      </c>
      <c r="L54" s="201">
        <v>13.09</v>
      </c>
      <c r="M54" s="201">
        <v>31.48</v>
      </c>
      <c r="N54" s="201">
        <v>25.92</v>
      </c>
      <c r="O54" s="201">
        <v>34.97</v>
      </c>
      <c r="P54" s="201">
        <v>1.17</v>
      </c>
      <c r="Q54" s="201">
        <v>4.87</v>
      </c>
      <c r="R54" s="201">
        <v>4.3499999999999996</v>
      </c>
      <c r="S54" s="201">
        <v>5.68</v>
      </c>
      <c r="T54" s="201">
        <v>0.65</v>
      </c>
      <c r="U54" s="201">
        <v>1.49</v>
      </c>
      <c r="V54" s="201">
        <v>2.39</v>
      </c>
      <c r="W54" s="201">
        <v>3.33</v>
      </c>
      <c r="X54" s="201">
        <v>32.82</v>
      </c>
      <c r="Y54" s="201">
        <v>0</v>
      </c>
      <c r="Z54" s="201">
        <v>64.81</v>
      </c>
      <c r="AA54" s="201">
        <v>14.35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40.32</v>
      </c>
      <c r="AH54" s="201">
        <v>0</v>
      </c>
      <c r="AI54" s="201">
        <v>0</v>
      </c>
      <c r="AJ54" s="201">
        <v>0</v>
      </c>
      <c r="AK54" s="201">
        <v>15.85</v>
      </c>
      <c r="AL54" s="201">
        <v>0</v>
      </c>
      <c r="AM54" s="201">
        <v>0</v>
      </c>
      <c r="AN54" s="201">
        <v>0</v>
      </c>
      <c r="AO54" s="201">
        <v>273.93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4.08</v>
      </c>
      <c r="AV54" s="201">
        <v>0</v>
      </c>
      <c r="AW54" s="201">
        <v>0.18</v>
      </c>
      <c r="AX54" s="201">
        <v>0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22.05</v>
      </c>
      <c r="E55" s="201">
        <v>0</v>
      </c>
      <c r="F55" s="201">
        <v>0</v>
      </c>
      <c r="G55" s="201">
        <v>26.26</v>
      </c>
      <c r="H55" s="201">
        <v>0</v>
      </c>
      <c r="I55" s="201">
        <v>0</v>
      </c>
      <c r="J55" s="201">
        <v>33.94</v>
      </c>
      <c r="K55" s="201">
        <v>234.36</v>
      </c>
      <c r="L55" s="201">
        <v>13.09</v>
      </c>
      <c r="M55" s="201">
        <v>31.48</v>
      </c>
      <c r="N55" s="201">
        <v>25.92</v>
      </c>
      <c r="O55" s="201">
        <v>34.97</v>
      </c>
      <c r="P55" s="201">
        <v>15.89</v>
      </c>
      <c r="Q55" s="201">
        <v>4.87</v>
      </c>
      <c r="R55" s="201">
        <v>4.3499999999999996</v>
      </c>
      <c r="S55" s="201">
        <v>5.68</v>
      </c>
      <c r="T55" s="201">
        <v>0.65</v>
      </c>
      <c r="U55" s="201">
        <v>1.49</v>
      </c>
      <c r="V55" s="201">
        <v>2.39</v>
      </c>
      <c r="W55" s="201">
        <v>3.33</v>
      </c>
      <c r="X55" s="201">
        <v>32.82</v>
      </c>
      <c r="Y55" s="201">
        <v>0</v>
      </c>
      <c r="Z55" s="201">
        <v>64.81</v>
      </c>
      <c r="AA55" s="201">
        <v>14.35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40.32</v>
      </c>
      <c r="AH55" s="201">
        <v>0</v>
      </c>
      <c r="AI55" s="201">
        <v>0</v>
      </c>
      <c r="AJ55" s="201">
        <v>0</v>
      </c>
      <c r="AK55" s="201">
        <v>15.85</v>
      </c>
      <c r="AL55" s="201">
        <v>0</v>
      </c>
      <c r="AM55" s="201">
        <v>0</v>
      </c>
      <c r="AN55" s="201">
        <v>0</v>
      </c>
      <c r="AO55" s="201">
        <v>273.93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4.08</v>
      </c>
      <c r="AV55" s="201">
        <v>0</v>
      </c>
      <c r="AW55" s="201">
        <v>0.18</v>
      </c>
      <c r="AX55" s="201">
        <v>0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22.05</v>
      </c>
      <c r="E56" s="201">
        <v>0</v>
      </c>
      <c r="F56" s="201">
        <v>0</v>
      </c>
      <c r="G56" s="201">
        <v>26.26</v>
      </c>
      <c r="H56" s="201">
        <v>0</v>
      </c>
      <c r="I56" s="201">
        <v>0</v>
      </c>
      <c r="J56" s="201">
        <v>33.94</v>
      </c>
      <c r="K56" s="201">
        <v>234.36</v>
      </c>
      <c r="L56" s="201">
        <v>13.09</v>
      </c>
      <c r="M56" s="201">
        <v>31.48</v>
      </c>
      <c r="N56" s="201">
        <v>25.92</v>
      </c>
      <c r="O56" s="201">
        <v>34.97</v>
      </c>
      <c r="P56" s="201">
        <v>15.89</v>
      </c>
      <c r="Q56" s="201">
        <v>4.87</v>
      </c>
      <c r="R56" s="201">
        <v>4.3499999999999996</v>
      </c>
      <c r="S56" s="201">
        <v>5.68</v>
      </c>
      <c r="T56" s="201">
        <v>0.65</v>
      </c>
      <c r="U56" s="201">
        <v>1.49</v>
      </c>
      <c r="V56" s="201">
        <v>2.39</v>
      </c>
      <c r="W56" s="201">
        <v>3.33</v>
      </c>
      <c r="X56" s="201">
        <v>32.82</v>
      </c>
      <c r="Y56" s="201">
        <v>0</v>
      </c>
      <c r="Z56" s="201">
        <v>64.81</v>
      </c>
      <c r="AA56" s="201">
        <v>14.35</v>
      </c>
      <c r="AB56" s="201">
        <v>0</v>
      </c>
      <c r="AC56" s="201">
        <v>33.22</v>
      </c>
      <c r="AD56" s="201">
        <v>0</v>
      </c>
      <c r="AE56" s="201">
        <v>0</v>
      </c>
      <c r="AF56" s="201">
        <v>0</v>
      </c>
      <c r="AG56" s="201">
        <v>40.32</v>
      </c>
      <c r="AH56" s="201">
        <v>0</v>
      </c>
      <c r="AI56" s="201">
        <v>0</v>
      </c>
      <c r="AJ56" s="201">
        <v>0</v>
      </c>
      <c r="AK56" s="201">
        <v>15.85</v>
      </c>
      <c r="AL56" s="201">
        <v>0</v>
      </c>
      <c r="AM56" s="201">
        <v>0</v>
      </c>
      <c r="AN56" s="201">
        <v>0</v>
      </c>
      <c r="AO56" s="201">
        <v>273.93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4.08</v>
      </c>
      <c r="AV56" s="201">
        <v>0</v>
      </c>
      <c r="AW56" s="201">
        <v>0.18</v>
      </c>
      <c r="AX56" s="201">
        <v>0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22.05</v>
      </c>
      <c r="E57" s="201">
        <v>0</v>
      </c>
      <c r="F57" s="201">
        <v>0</v>
      </c>
      <c r="G57" s="201">
        <v>26.26</v>
      </c>
      <c r="H57" s="201">
        <v>0</v>
      </c>
      <c r="I57" s="201">
        <v>0</v>
      </c>
      <c r="J57" s="201">
        <v>33.94</v>
      </c>
      <c r="K57" s="201">
        <v>234.36</v>
      </c>
      <c r="L57" s="201">
        <v>13.09</v>
      </c>
      <c r="M57" s="201">
        <v>31.42</v>
      </c>
      <c r="N57" s="201">
        <v>25.92</v>
      </c>
      <c r="O57" s="201">
        <v>34.97</v>
      </c>
      <c r="P57" s="201">
        <v>15.89</v>
      </c>
      <c r="Q57" s="201">
        <v>4.87</v>
      </c>
      <c r="R57" s="201">
        <v>4.3499999999999996</v>
      </c>
      <c r="S57" s="201">
        <v>5.68</v>
      </c>
      <c r="T57" s="201">
        <v>0.65</v>
      </c>
      <c r="U57" s="201">
        <v>1.49</v>
      </c>
      <c r="V57" s="201">
        <v>2.39</v>
      </c>
      <c r="W57" s="201">
        <v>3.33</v>
      </c>
      <c r="X57" s="201">
        <v>32.82</v>
      </c>
      <c r="Y57" s="201">
        <v>0</v>
      </c>
      <c r="Z57" s="201">
        <v>64.81</v>
      </c>
      <c r="AA57" s="201">
        <v>14.35</v>
      </c>
      <c r="AB57" s="201">
        <v>0</v>
      </c>
      <c r="AC57" s="201">
        <v>33.22</v>
      </c>
      <c r="AD57" s="201">
        <v>0</v>
      </c>
      <c r="AE57" s="201">
        <v>0</v>
      </c>
      <c r="AF57" s="201">
        <v>0</v>
      </c>
      <c r="AG57" s="201">
        <v>40.32</v>
      </c>
      <c r="AH57" s="201">
        <v>0</v>
      </c>
      <c r="AI57" s="201">
        <v>0</v>
      </c>
      <c r="AJ57" s="201">
        <v>0</v>
      </c>
      <c r="AK57" s="201">
        <v>15.85</v>
      </c>
      <c r="AL57" s="201">
        <v>0</v>
      </c>
      <c r="AM57" s="201">
        <v>0</v>
      </c>
      <c r="AN57" s="201">
        <v>0</v>
      </c>
      <c r="AO57" s="201">
        <v>273.93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4.08</v>
      </c>
      <c r="AV57" s="201">
        <v>0</v>
      </c>
      <c r="AW57" s="201">
        <v>0.18</v>
      </c>
      <c r="AX57" s="201">
        <v>0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22.05</v>
      </c>
      <c r="E58" s="201">
        <v>0</v>
      </c>
      <c r="F58" s="201">
        <v>0</v>
      </c>
      <c r="G58" s="201">
        <v>26.26</v>
      </c>
      <c r="H58" s="201">
        <v>0</v>
      </c>
      <c r="I58" s="201">
        <v>0</v>
      </c>
      <c r="J58" s="201">
        <v>33.94</v>
      </c>
      <c r="K58" s="201">
        <v>234.36</v>
      </c>
      <c r="L58" s="201">
        <v>13.09</v>
      </c>
      <c r="M58" s="201">
        <v>31.42</v>
      </c>
      <c r="N58" s="201">
        <v>25.92</v>
      </c>
      <c r="O58" s="201">
        <v>34.97</v>
      </c>
      <c r="P58" s="201">
        <v>15.89</v>
      </c>
      <c r="Q58" s="201">
        <v>4.87</v>
      </c>
      <c r="R58" s="201">
        <v>4.3499999999999996</v>
      </c>
      <c r="S58" s="201">
        <v>5.68</v>
      </c>
      <c r="T58" s="201">
        <v>0.65</v>
      </c>
      <c r="U58" s="201">
        <v>1.49</v>
      </c>
      <c r="V58" s="201">
        <v>2.39</v>
      </c>
      <c r="W58" s="201">
        <v>3.33</v>
      </c>
      <c r="X58" s="201">
        <v>32.82</v>
      </c>
      <c r="Y58" s="201">
        <v>0</v>
      </c>
      <c r="Z58" s="201">
        <v>64.81</v>
      </c>
      <c r="AA58" s="201">
        <v>14.35</v>
      </c>
      <c r="AB58" s="201">
        <v>0</v>
      </c>
      <c r="AC58" s="201">
        <v>33.22</v>
      </c>
      <c r="AD58" s="201">
        <v>0</v>
      </c>
      <c r="AE58" s="201">
        <v>0</v>
      </c>
      <c r="AF58" s="201">
        <v>0</v>
      </c>
      <c r="AG58" s="201">
        <v>40.32</v>
      </c>
      <c r="AH58" s="201">
        <v>0</v>
      </c>
      <c r="AI58" s="201">
        <v>0</v>
      </c>
      <c r="AJ58" s="201">
        <v>0</v>
      </c>
      <c r="AK58" s="201">
        <v>15.85</v>
      </c>
      <c r="AL58" s="201">
        <v>0</v>
      </c>
      <c r="AM58" s="201">
        <v>0</v>
      </c>
      <c r="AN58" s="201">
        <v>0</v>
      </c>
      <c r="AO58" s="201">
        <v>273.93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4.08</v>
      </c>
      <c r="AV58" s="201">
        <v>0</v>
      </c>
      <c r="AW58" s="201">
        <v>0.18</v>
      </c>
      <c r="AX58" s="201">
        <v>0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22.05</v>
      </c>
      <c r="E59" s="201">
        <v>0</v>
      </c>
      <c r="F59" s="201">
        <v>0</v>
      </c>
      <c r="G59" s="201">
        <v>25.96</v>
      </c>
      <c r="H59" s="201">
        <v>0</v>
      </c>
      <c r="I59" s="201">
        <v>0</v>
      </c>
      <c r="J59" s="201">
        <v>33.94</v>
      </c>
      <c r="K59" s="201">
        <v>234.36</v>
      </c>
      <c r="L59" s="201">
        <v>13.09</v>
      </c>
      <c r="M59" s="201">
        <v>31.42</v>
      </c>
      <c r="N59" s="201">
        <v>25.92</v>
      </c>
      <c r="O59" s="201">
        <v>34.97</v>
      </c>
      <c r="P59" s="201">
        <v>15.89</v>
      </c>
      <c r="Q59" s="201">
        <v>4.87</v>
      </c>
      <c r="R59" s="201">
        <v>4.3499999999999996</v>
      </c>
      <c r="S59" s="201">
        <v>5.68</v>
      </c>
      <c r="T59" s="201">
        <v>0.65</v>
      </c>
      <c r="U59" s="201">
        <v>1.49</v>
      </c>
      <c r="V59" s="201">
        <v>2.39</v>
      </c>
      <c r="W59" s="201">
        <v>3.33</v>
      </c>
      <c r="X59" s="201">
        <v>32.82</v>
      </c>
      <c r="Y59" s="201">
        <v>0</v>
      </c>
      <c r="Z59" s="201">
        <v>64.81</v>
      </c>
      <c r="AA59" s="201">
        <v>14.35</v>
      </c>
      <c r="AB59" s="201">
        <v>0</v>
      </c>
      <c r="AC59" s="201">
        <v>20.77</v>
      </c>
      <c r="AD59" s="201">
        <v>0</v>
      </c>
      <c r="AE59" s="201">
        <v>0</v>
      </c>
      <c r="AF59" s="201">
        <v>0</v>
      </c>
      <c r="AG59" s="201">
        <v>40.32</v>
      </c>
      <c r="AH59" s="201">
        <v>0</v>
      </c>
      <c r="AI59" s="201">
        <v>0</v>
      </c>
      <c r="AJ59" s="201">
        <v>0</v>
      </c>
      <c r="AK59" s="201">
        <v>15.85</v>
      </c>
      <c r="AL59" s="201">
        <v>0</v>
      </c>
      <c r="AM59" s="201">
        <v>0</v>
      </c>
      <c r="AN59" s="201">
        <v>0</v>
      </c>
      <c r="AO59" s="201">
        <v>273.93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4.08</v>
      </c>
      <c r="AV59" s="201">
        <v>0</v>
      </c>
      <c r="AW59" s="201">
        <v>0.18</v>
      </c>
      <c r="AX59" s="201">
        <v>0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22.05</v>
      </c>
      <c r="E60" s="201">
        <v>0</v>
      </c>
      <c r="F60" s="201">
        <v>0</v>
      </c>
      <c r="G60" s="201">
        <v>25.96</v>
      </c>
      <c r="H60" s="201">
        <v>0</v>
      </c>
      <c r="I60" s="201">
        <v>0</v>
      </c>
      <c r="J60" s="201">
        <v>33.94</v>
      </c>
      <c r="K60" s="201">
        <v>234.36</v>
      </c>
      <c r="L60" s="201">
        <v>13.09</v>
      </c>
      <c r="M60" s="201">
        <v>31.42</v>
      </c>
      <c r="N60" s="201">
        <v>25.92</v>
      </c>
      <c r="O60" s="201">
        <v>34.97</v>
      </c>
      <c r="P60" s="201">
        <v>15.89</v>
      </c>
      <c r="Q60" s="201">
        <v>4.87</v>
      </c>
      <c r="R60" s="201">
        <v>4.3499999999999996</v>
      </c>
      <c r="S60" s="201">
        <v>5.68</v>
      </c>
      <c r="T60" s="201">
        <v>0.65</v>
      </c>
      <c r="U60" s="201">
        <v>1.49</v>
      </c>
      <c r="V60" s="201">
        <v>2.39</v>
      </c>
      <c r="W60" s="201">
        <v>3.33</v>
      </c>
      <c r="X60" s="201">
        <v>32.82</v>
      </c>
      <c r="Y60" s="201">
        <v>0</v>
      </c>
      <c r="Z60" s="201">
        <v>64.81</v>
      </c>
      <c r="AA60" s="201">
        <v>14.35</v>
      </c>
      <c r="AB60" s="201">
        <v>0</v>
      </c>
      <c r="AC60" s="201">
        <v>20.77</v>
      </c>
      <c r="AD60" s="201">
        <v>0</v>
      </c>
      <c r="AE60" s="201">
        <v>0</v>
      </c>
      <c r="AF60" s="201">
        <v>0</v>
      </c>
      <c r="AG60" s="201">
        <v>40.32</v>
      </c>
      <c r="AH60" s="201">
        <v>0</v>
      </c>
      <c r="AI60" s="201">
        <v>0</v>
      </c>
      <c r="AJ60" s="201">
        <v>0</v>
      </c>
      <c r="AK60" s="201">
        <v>15.85</v>
      </c>
      <c r="AL60" s="201">
        <v>0</v>
      </c>
      <c r="AM60" s="201">
        <v>0</v>
      </c>
      <c r="AN60" s="201">
        <v>0</v>
      </c>
      <c r="AO60" s="201">
        <v>273.93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4.08</v>
      </c>
      <c r="AV60" s="201">
        <v>0</v>
      </c>
      <c r="AW60" s="201">
        <v>0.18</v>
      </c>
      <c r="AX60" s="201">
        <v>0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21.94</v>
      </c>
      <c r="E61" s="201">
        <v>0</v>
      </c>
      <c r="F61" s="201">
        <v>0</v>
      </c>
      <c r="G61" s="201">
        <v>25.96</v>
      </c>
      <c r="H61" s="201">
        <v>0</v>
      </c>
      <c r="I61" s="201">
        <v>0</v>
      </c>
      <c r="J61" s="201">
        <v>33.94</v>
      </c>
      <c r="K61" s="201">
        <v>234.36</v>
      </c>
      <c r="L61" s="201">
        <v>13.09</v>
      </c>
      <c r="M61" s="201">
        <v>2.98</v>
      </c>
      <c r="N61" s="201">
        <v>1.98</v>
      </c>
      <c r="O61" s="201">
        <v>2.77</v>
      </c>
      <c r="P61" s="201">
        <v>1.17</v>
      </c>
      <c r="Q61" s="201">
        <v>4.87</v>
      </c>
      <c r="R61" s="201">
        <v>4.3499999999999996</v>
      </c>
      <c r="S61" s="201">
        <v>5.68</v>
      </c>
      <c r="T61" s="201">
        <v>0.65</v>
      </c>
      <c r="U61" s="201">
        <v>1.49</v>
      </c>
      <c r="V61" s="201">
        <v>2.39</v>
      </c>
      <c r="W61" s="201">
        <v>3.33</v>
      </c>
      <c r="X61" s="201">
        <v>32.82</v>
      </c>
      <c r="Y61" s="201">
        <v>0</v>
      </c>
      <c r="Z61" s="201">
        <v>64.81</v>
      </c>
      <c r="AA61" s="201">
        <v>14.35</v>
      </c>
      <c r="AB61" s="201">
        <v>0</v>
      </c>
      <c r="AC61" s="201">
        <v>20.77</v>
      </c>
      <c r="AD61" s="201">
        <v>0</v>
      </c>
      <c r="AE61" s="201">
        <v>0</v>
      </c>
      <c r="AF61" s="201">
        <v>0</v>
      </c>
      <c r="AG61" s="201">
        <v>40.32</v>
      </c>
      <c r="AH61" s="201">
        <v>0</v>
      </c>
      <c r="AI61" s="201">
        <v>0</v>
      </c>
      <c r="AJ61" s="201">
        <v>0</v>
      </c>
      <c r="AK61" s="201">
        <v>15.85</v>
      </c>
      <c r="AL61" s="201">
        <v>0</v>
      </c>
      <c r="AM61" s="201">
        <v>0</v>
      </c>
      <c r="AN61" s="201">
        <v>0</v>
      </c>
      <c r="AO61" s="201">
        <v>273.93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4.08</v>
      </c>
      <c r="AV61" s="201">
        <v>0</v>
      </c>
      <c r="AW61" s="201">
        <v>0.18</v>
      </c>
      <c r="AX61" s="201">
        <v>0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21.94</v>
      </c>
      <c r="E62" s="201">
        <v>0</v>
      </c>
      <c r="F62" s="201">
        <v>0</v>
      </c>
      <c r="G62" s="201">
        <v>25.96</v>
      </c>
      <c r="H62" s="201">
        <v>0</v>
      </c>
      <c r="I62" s="201">
        <v>0</v>
      </c>
      <c r="J62" s="201">
        <v>33.94</v>
      </c>
      <c r="K62" s="201">
        <v>234.36</v>
      </c>
      <c r="L62" s="201">
        <v>13.09</v>
      </c>
      <c r="M62" s="201">
        <v>2.38</v>
      </c>
      <c r="N62" s="201">
        <v>1.98</v>
      </c>
      <c r="O62" s="201">
        <v>2.77</v>
      </c>
      <c r="P62" s="201">
        <v>1.17</v>
      </c>
      <c r="Q62" s="201">
        <v>4.87</v>
      </c>
      <c r="R62" s="201">
        <v>4.3499999999999996</v>
      </c>
      <c r="S62" s="201">
        <v>5.68</v>
      </c>
      <c r="T62" s="201">
        <v>0.65</v>
      </c>
      <c r="U62" s="201">
        <v>1.49</v>
      </c>
      <c r="V62" s="201">
        <v>2.39</v>
      </c>
      <c r="W62" s="201">
        <v>0</v>
      </c>
      <c r="X62" s="201">
        <v>22.5</v>
      </c>
      <c r="Y62" s="201">
        <v>0</v>
      </c>
      <c r="Z62" s="201">
        <v>64.81</v>
      </c>
      <c r="AA62" s="201">
        <v>14.35</v>
      </c>
      <c r="AB62" s="201">
        <v>0</v>
      </c>
      <c r="AC62" s="201">
        <v>20.77</v>
      </c>
      <c r="AD62" s="201">
        <v>0</v>
      </c>
      <c r="AE62" s="201">
        <v>0</v>
      </c>
      <c r="AF62" s="201">
        <v>0</v>
      </c>
      <c r="AG62" s="201">
        <v>40.32</v>
      </c>
      <c r="AH62" s="201">
        <v>0</v>
      </c>
      <c r="AI62" s="201">
        <v>0</v>
      </c>
      <c r="AJ62" s="201">
        <v>0</v>
      </c>
      <c r="AK62" s="201">
        <v>15.85</v>
      </c>
      <c r="AL62" s="201">
        <v>0</v>
      </c>
      <c r="AM62" s="201">
        <v>0</v>
      </c>
      <c r="AN62" s="201">
        <v>0</v>
      </c>
      <c r="AO62" s="201">
        <v>273.93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4.08</v>
      </c>
      <c r="AV62" s="201">
        <v>0</v>
      </c>
      <c r="AW62" s="201">
        <v>0.18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21.94</v>
      </c>
      <c r="E63" s="201">
        <v>0</v>
      </c>
      <c r="F63" s="201">
        <v>0</v>
      </c>
      <c r="G63" s="201">
        <v>25.96</v>
      </c>
      <c r="H63" s="201">
        <v>0</v>
      </c>
      <c r="I63" s="201">
        <v>0</v>
      </c>
      <c r="J63" s="201">
        <v>33.94</v>
      </c>
      <c r="K63" s="201">
        <v>235.14</v>
      </c>
      <c r="L63" s="201">
        <v>13.09</v>
      </c>
      <c r="M63" s="201">
        <v>16.62</v>
      </c>
      <c r="N63" s="201">
        <v>25.62</v>
      </c>
      <c r="O63" s="201">
        <v>2.76</v>
      </c>
      <c r="P63" s="201">
        <v>1.17</v>
      </c>
      <c r="Q63" s="201">
        <v>4.1900000000000004</v>
      </c>
      <c r="R63" s="201">
        <v>2.93</v>
      </c>
      <c r="S63" s="201">
        <v>5.44</v>
      </c>
      <c r="T63" s="201">
        <v>0.64</v>
      </c>
      <c r="U63" s="201">
        <v>1.49</v>
      </c>
      <c r="V63" s="201">
        <v>1.82</v>
      </c>
      <c r="W63" s="201">
        <v>2.3199999999999998</v>
      </c>
      <c r="X63" s="201">
        <v>36.22</v>
      </c>
      <c r="Y63" s="201">
        <v>0</v>
      </c>
      <c r="Z63" s="201">
        <v>66.900000000000006</v>
      </c>
      <c r="AA63" s="201">
        <v>14.35</v>
      </c>
      <c r="AB63" s="201">
        <v>0</v>
      </c>
      <c r="AC63" s="201">
        <v>20.77</v>
      </c>
      <c r="AD63" s="201">
        <v>0</v>
      </c>
      <c r="AE63" s="201">
        <v>0</v>
      </c>
      <c r="AF63" s="201">
        <v>0</v>
      </c>
      <c r="AG63" s="201">
        <v>40.32</v>
      </c>
      <c r="AH63" s="201">
        <v>0</v>
      </c>
      <c r="AI63" s="201">
        <v>0</v>
      </c>
      <c r="AJ63" s="201">
        <v>0</v>
      </c>
      <c r="AK63" s="201">
        <v>15.85</v>
      </c>
      <c r="AL63" s="201">
        <v>0</v>
      </c>
      <c r="AM63" s="201">
        <v>0</v>
      </c>
      <c r="AN63" s="201">
        <v>0</v>
      </c>
      <c r="AO63" s="201">
        <v>273.93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4.22</v>
      </c>
      <c r="AV63" s="201">
        <v>0</v>
      </c>
      <c r="AW63" s="201">
        <v>0.18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21.94</v>
      </c>
      <c r="E64" s="201">
        <v>0</v>
      </c>
      <c r="F64" s="201">
        <v>0</v>
      </c>
      <c r="G64" s="201">
        <v>25.96</v>
      </c>
      <c r="H64" s="201">
        <v>0</v>
      </c>
      <c r="I64" s="201">
        <v>0</v>
      </c>
      <c r="J64" s="201">
        <v>33.94</v>
      </c>
      <c r="K64" s="201">
        <v>235.14</v>
      </c>
      <c r="L64" s="201">
        <v>13.09</v>
      </c>
      <c r="M64" s="201">
        <v>32.39</v>
      </c>
      <c r="N64" s="201">
        <v>25.92</v>
      </c>
      <c r="O64" s="201">
        <v>2.76</v>
      </c>
      <c r="P64" s="201">
        <v>1.17</v>
      </c>
      <c r="Q64" s="201">
        <v>4.1900000000000004</v>
      </c>
      <c r="R64" s="201">
        <v>2.93</v>
      </c>
      <c r="S64" s="201">
        <v>5.44</v>
      </c>
      <c r="T64" s="201">
        <v>0.64</v>
      </c>
      <c r="U64" s="201">
        <v>1.49</v>
      </c>
      <c r="V64" s="201">
        <v>1.82</v>
      </c>
      <c r="W64" s="201">
        <v>2.3199999999999998</v>
      </c>
      <c r="X64" s="201">
        <v>36.22</v>
      </c>
      <c r="Y64" s="201">
        <v>0</v>
      </c>
      <c r="Z64" s="201">
        <v>64.81</v>
      </c>
      <c r="AA64" s="201">
        <v>14.35</v>
      </c>
      <c r="AB64" s="201">
        <v>0</v>
      </c>
      <c r="AC64" s="201">
        <v>20.77</v>
      </c>
      <c r="AD64" s="201">
        <v>0</v>
      </c>
      <c r="AE64" s="201">
        <v>0</v>
      </c>
      <c r="AF64" s="201">
        <v>0</v>
      </c>
      <c r="AG64" s="201">
        <v>40.32</v>
      </c>
      <c r="AH64" s="201">
        <v>0</v>
      </c>
      <c r="AI64" s="201">
        <v>0</v>
      </c>
      <c r="AJ64" s="201">
        <v>0</v>
      </c>
      <c r="AK64" s="201">
        <v>15.85</v>
      </c>
      <c r="AL64" s="201">
        <v>0</v>
      </c>
      <c r="AM64" s="201">
        <v>0</v>
      </c>
      <c r="AN64" s="201">
        <v>0</v>
      </c>
      <c r="AO64" s="201">
        <v>273.93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4.22</v>
      </c>
      <c r="AV64" s="201">
        <v>0</v>
      </c>
      <c r="AW64" s="201">
        <v>0.18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21.94</v>
      </c>
      <c r="E65" s="201">
        <v>0</v>
      </c>
      <c r="F65" s="201">
        <v>0</v>
      </c>
      <c r="G65" s="201">
        <v>25.96</v>
      </c>
      <c r="H65" s="201">
        <v>0</v>
      </c>
      <c r="I65" s="201">
        <v>0</v>
      </c>
      <c r="J65" s="201">
        <v>33.94</v>
      </c>
      <c r="K65" s="201">
        <v>235.14</v>
      </c>
      <c r="L65" s="201">
        <v>13.09</v>
      </c>
      <c r="M65" s="201">
        <v>32.39</v>
      </c>
      <c r="N65" s="201">
        <v>7.7</v>
      </c>
      <c r="O65" s="201">
        <v>36.159999999999997</v>
      </c>
      <c r="P65" s="201">
        <v>15.89</v>
      </c>
      <c r="Q65" s="201">
        <v>4.1900000000000004</v>
      </c>
      <c r="R65" s="201">
        <v>2.93</v>
      </c>
      <c r="S65" s="201">
        <v>5.44</v>
      </c>
      <c r="T65" s="201">
        <v>0.64</v>
      </c>
      <c r="U65" s="201">
        <v>1.49</v>
      </c>
      <c r="V65" s="201">
        <v>1.82</v>
      </c>
      <c r="W65" s="201">
        <v>2.3199999999999998</v>
      </c>
      <c r="X65" s="201">
        <v>38.53</v>
      </c>
      <c r="Y65" s="201">
        <v>0</v>
      </c>
      <c r="Z65" s="201">
        <v>64.81</v>
      </c>
      <c r="AA65" s="201">
        <v>14.35</v>
      </c>
      <c r="AB65" s="201">
        <v>0</v>
      </c>
      <c r="AC65" s="201">
        <v>20.77</v>
      </c>
      <c r="AD65" s="201">
        <v>0</v>
      </c>
      <c r="AE65" s="201">
        <v>0</v>
      </c>
      <c r="AF65" s="201">
        <v>0</v>
      </c>
      <c r="AG65" s="201">
        <v>40.32</v>
      </c>
      <c r="AH65" s="201">
        <v>0</v>
      </c>
      <c r="AI65" s="201">
        <v>0</v>
      </c>
      <c r="AJ65" s="201">
        <v>0</v>
      </c>
      <c r="AK65" s="201">
        <v>15.85</v>
      </c>
      <c r="AL65" s="201">
        <v>0</v>
      </c>
      <c r="AM65" s="201">
        <v>0</v>
      </c>
      <c r="AN65" s="201">
        <v>0</v>
      </c>
      <c r="AO65" s="201">
        <v>273.93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4.22</v>
      </c>
      <c r="AV65" s="201">
        <v>0</v>
      </c>
      <c r="AW65" s="201">
        <v>0.18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21.94</v>
      </c>
      <c r="E66" s="201">
        <v>0</v>
      </c>
      <c r="F66" s="201">
        <v>0</v>
      </c>
      <c r="G66" s="201">
        <v>25.96</v>
      </c>
      <c r="H66" s="201">
        <v>0</v>
      </c>
      <c r="I66" s="201">
        <v>0</v>
      </c>
      <c r="J66" s="201">
        <v>33.94</v>
      </c>
      <c r="K66" s="201">
        <v>235.14</v>
      </c>
      <c r="L66" s="201">
        <v>13.09</v>
      </c>
      <c r="M66" s="201">
        <v>32.39</v>
      </c>
      <c r="N66" s="201">
        <v>2.38</v>
      </c>
      <c r="O66" s="201">
        <v>36.159999999999997</v>
      </c>
      <c r="P66" s="201">
        <v>15.89</v>
      </c>
      <c r="Q66" s="201">
        <v>4.1900000000000004</v>
      </c>
      <c r="R66" s="201">
        <v>2.93</v>
      </c>
      <c r="S66" s="201">
        <v>5.44</v>
      </c>
      <c r="T66" s="201">
        <v>0.64</v>
      </c>
      <c r="U66" s="201">
        <v>1.49</v>
      </c>
      <c r="V66" s="201">
        <v>1.82</v>
      </c>
      <c r="W66" s="201">
        <v>2.3199999999999998</v>
      </c>
      <c r="X66" s="201">
        <v>38.53</v>
      </c>
      <c r="Y66" s="201">
        <v>0</v>
      </c>
      <c r="Z66" s="201">
        <v>64.81</v>
      </c>
      <c r="AA66" s="201">
        <v>14.35</v>
      </c>
      <c r="AB66" s="201">
        <v>0</v>
      </c>
      <c r="AC66" s="201">
        <v>20.77</v>
      </c>
      <c r="AD66" s="201">
        <v>0</v>
      </c>
      <c r="AE66" s="201">
        <v>0</v>
      </c>
      <c r="AF66" s="201">
        <v>0</v>
      </c>
      <c r="AG66" s="201">
        <v>40.32</v>
      </c>
      <c r="AH66" s="201">
        <v>0</v>
      </c>
      <c r="AI66" s="201">
        <v>0</v>
      </c>
      <c r="AJ66" s="201">
        <v>0</v>
      </c>
      <c r="AK66" s="201">
        <v>15.85</v>
      </c>
      <c r="AL66" s="201">
        <v>0</v>
      </c>
      <c r="AM66" s="201">
        <v>0</v>
      </c>
      <c r="AN66" s="201">
        <v>0</v>
      </c>
      <c r="AO66" s="201">
        <v>273.93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4.22</v>
      </c>
      <c r="AV66" s="201">
        <v>0</v>
      </c>
      <c r="AW66" s="201">
        <v>0.18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21.94</v>
      </c>
      <c r="E67" s="201">
        <v>0</v>
      </c>
      <c r="F67" s="201">
        <v>0</v>
      </c>
      <c r="G67" s="201">
        <v>25.96</v>
      </c>
      <c r="H67" s="201">
        <v>0</v>
      </c>
      <c r="I67" s="201">
        <v>0</v>
      </c>
      <c r="J67" s="201">
        <v>33.94</v>
      </c>
      <c r="K67" s="201">
        <v>235.14</v>
      </c>
      <c r="L67" s="201">
        <v>13.09</v>
      </c>
      <c r="M67" s="201">
        <v>2.38</v>
      </c>
      <c r="N67" s="201">
        <v>1.98</v>
      </c>
      <c r="O67" s="201">
        <v>2.76</v>
      </c>
      <c r="P67" s="201">
        <v>1.17</v>
      </c>
      <c r="Q67" s="201">
        <v>4.1900000000000004</v>
      </c>
      <c r="R67" s="201">
        <v>2.93</v>
      </c>
      <c r="S67" s="201">
        <v>5.44</v>
      </c>
      <c r="T67" s="201">
        <v>0.64</v>
      </c>
      <c r="U67" s="201">
        <v>1.49</v>
      </c>
      <c r="V67" s="201">
        <v>1.82</v>
      </c>
      <c r="W67" s="201">
        <v>2.56</v>
      </c>
      <c r="X67" s="201">
        <v>38.53</v>
      </c>
      <c r="Y67" s="201">
        <v>0</v>
      </c>
      <c r="Z67" s="201">
        <v>64.81</v>
      </c>
      <c r="AA67" s="201">
        <v>14.35</v>
      </c>
      <c r="AB67" s="201">
        <v>0</v>
      </c>
      <c r="AC67" s="201">
        <v>20.77</v>
      </c>
      <c r="AD67" s="201">
        <v>0</v>
      </c>
      <c r="AE67" s="201">
        <v>0</v>
      </c>
      <c r="AF67" s="201">
        <v>0</v>
      </c>
      <c r="AG67" s="201">
        <v>40.32</v>
      </c>
      <c r="AH67" s="201">
        <v>0</v>
      </c>
      <c r="AI67" s="201">
        <v>0</v>
      </c>
      <c r="AJ67" s="201">
        <v>0</v>
      </c>
      <c r="AK67" s="201">
        <v>15.85</v>
      </c>
      <c r="AL67" s="201">
        <v>0</v>
      </c>
      <c r="AM67" s="201">
        <v>0</v>
      </c>
      <c r="AN67" s="201">
        <v>0</v>
      </c>
      <c r="AO67" s="201">
        <v>273.93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4.22</v>
      </c>
      <c r="AV67" s="201">
        <v>0</v>
      </c>
      <c r="AW67" s="201">
        <v>0.18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21.94</v>
      </c>
      <c r="E68" s="201">
        <v>0</v>
      </c>
      <c r="F68" s="201">
        <v>0</v>
      </c>
      <c r="G68" s="201">
        <v>25.96</v>
      </c>
      <c r="H68" s="201">
        <v>0</v>
      </c>
      <c r="I68" s="201">
        <v>0</v>
      </c>
      <c r="J68" s="201">
        <v>33.94</v>
      </c>
      <c r="K68" s="201">
        <v>235.14</v>
      </c>
      <c r="L68" s="201">
        <v>13.09</v>
      </c>
      <c r="M68" s="201">
        <v>2.38</v>
      </c>
      <c r="N68" s="201">
        <v>1.98</v>
      </c>
      <c r="O68" s="201">
        <v>2.76</v>
      </c>
      <c r="P68" s="201">
        <v>1.17</v>
      </c>
      <c r="Q68" s="201">
        <v>4.1900000000000004</v>
      </c>
      <c r="R68" s="201">
        <v>2.93</v>
      </c>
      <c r="S68" s="201">
        <v>5.44</v>
      </c>
      <c r="T68" s="201">
        <v>0.64</v>
      </c>
      <c r="U68" s="201">
        <v>1.49</v>
      </c>
      <c r="V68" s="201">
        <v>1.82</v>
      </c>
      <c r="W68" s="201">
        <v>2.56</v>
      </c>
      <c r="X68" s="201">
        <v>38.53</v>
      </c>
      <c r="Y68" s="201">
        <v>0</v>
      </c>
      <c r="Z68" s="201">
        <v>64.81</v>
      </c>
      <c r="AA68" s="201">
        <v>14.35</v>
      </c>
      <c r="AB68" s="201">
        <v>0</v>
      </c>
      <c r="AC68" s="201">
        <v>20.77</v>
      </c>
      <c r="AD68" s="201">
        <v>0</v>
      </c>
      <c r="AE68" s="201">
        <v>0</v>
      </c>
      <c r="AF68" s="201">
        <v>0</v>
      </c>
      <c r="AG68" s="201">
        <v>40.32</v>
      </c>
      <c r="AH68" s="201">
        <v>0</v>
      </c>
      <c r="AI68" s="201">
        <v>0</v>
      </c>
      <c r="AJ68" s="201">
        <v>0</v>
      </c>
      <c r="AK68" s="201">
        <v>15.85</v>
      </c>
      <c r="AL68" s="201">
        <v>0</v>
      </c>
      <c r="AM68" s="201">
        <v>0</v>
      </c>
      <c r="AN68" s="201">
        <v>0</v>
      </c>
      <c r="AO68" s="201">
        <v>273.93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4.22</v>
      </c>
      <c r="AV68" s="201">
        <v>0</v>
      </c>
      <c r="AW68" s="201">
        <v>0.18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21.94</v>
      </c>
      <c r="E69" s="201">
        <v>0</v>
      </c>
      <c r="F69" s="201">
        <v>0</v>
      </c>
      <c r="G69" s="201">
        <v>25.96</v>
      </c>
      <c r="H69" s="201">
        <v>0</v>
      </c>
      <c r="I69" s="201">
        <v>0</v>
      </c>
      <c r="J69" s="201">
        <v>33.94</v>
      </c>
      <c r="K69" s="201">
        <v>235.14</v>
      </c>
      <c r="L69" s="201">
        <v>13.09</v>
      </c>
      <c r="M69" s="201">
        <v>2.38</v>
      </c>
      <c r="N69" s="201">
        <v>1.98</v>
      </c>
      <c r="O69" s="201">
        <v>2.76</v>
      </c>
      <c r="P69" s="201">
        <v>1.17</v>
      </c>
      <c r="Q69" s="201">
        <v>4.1900000000000004</v>
      </c>
      <c r="R69" s="201">
        <v>2.93</v>
      </c>
      <c r="S69" s="201">
        <v>5.44</v>
      </c>
      <c r="T69" s="201">
        <v>0.64</v>
      </c>
      <c r="U69" s="201">
        <v>1.49</v>
      </c>
      <c r="V69" s="201">
        <v>1.82</v>
      </c>
      <c r="W69" s="201">
        <v>2.56</v>
      </c>
      <c r="X69" s="201">
        <v>40.83</v>
      </c>
      <c r="Y69" s="201">
        <v>0</v>
      </c>
      <c r="Z69" s="201">
        <v>64.81</v>
      </c>
      <c r="AA69" s="201">
        <v>14.35</v>
      </c>
      <c r="AB69" s="201">
        <v>0</v>
      </c>
      <c r="AC69" s="201">
        <v>20.77</v>
      </c>
      <c r="AD69" s="201">
        <v>0</v>
      </c>
      <c r="AE69" s="201">
        <v>0</v>
      </c>
      <c r="AF69" s="201">
        <v>0</v>
      </c>
      <c r="AG69" s="201">
        <v>40.32</v>
      </c>
      <c r="AH69" s="201">
        <v>0</v>
      </c>
      <c r="AI69" s="201">
        <v>0</v>
      </c>
      <c r="AJ69" s="201">
        <v>0</v>
      </c>
      <c r="AK69" s="201">
        <v>15.85</v>
      </c>
      <c r="AL69" s="201">
        <v>0</v>
      </c>
      <c r="AM69" s="201">
        <v>0</v>
      </c>
      <c r="AN69" s="201">
        <v>0</v>
      </c>
      <c r="AO69" s="201">
        <v>273.93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4.22</v>
      </c>
      <c r="AV69" s="201">
        <v>0</v>
      </c>
      <c r="AW69" s="201">
        <v>0.18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21.82</v>
      </c>
      <c r="E70" s="201">
        <v>0</v>
      </c>
      <c r="F70" s="201">
        <v>0</v>
      </c>
      <c r="G70" s="201">
        <v>25.96</v>
      </c>
      <c r="H70" s="201">
        <v>0</v>
      </c>
      <c r="I70" s="201">
        <v>0</v>
      </c>
      <c r="J70" s="201">
        <v>33.94</v>
      </c>
      <c r="K70" s="201">
        <v>235.14</v>
      </c>
      <c r="L70" s="201">
        <v>13.09</v>
      </c>
      <c r="M70" s="201">
        <v>2.38</v>
      </c>
      <c r="N70" s="201">
        <v>1.98</v>
      </c>
      <c r="O70" s="201">
        <v>2.76</v>
      </c>
      <c r="P70" s="201">
        <v>1.17</v>
      </c>
      <c r="Q70" s="201">
        <v>4.1900000000000004</v>
      </c>
      <c r="R70" s="201">
        <v>2.93</v>
      </c>
      <c r="S70" s="201">
        <v>5.44</v>
      </c>
      <c r="T70" s="201">
        <v>0.64</v>
      </c>
      <c r="U70" s="201">
        <v>1.49</v>
      </c>
      <c r="V70" s="201">
        <v>1.82</v>
      </c>
      <c r="W70" s="201">
        <v>2.56</v>
      </c>
      <c r="X70" s="201">
        <v>40.83</v>
      </c>
      <c r="Y70" s="201">
        <v>0</v>
      </c>
      <c r="Z70" s="201">
        <v>66.900000000000006</v>
      </c>
      <c r="AA70" s="201">
        <v>14.35</v>
      </c>
      <c r="AB70" s="201">
        <v>0</v>
      </c>
      <c r="AC70" s="201">
        <v>20.77</v>
      </c>
      <c r="AD70" s="201">
        <v>0</v>
      </c>
      <c r="AE70" s="201">
        <v>0</v>
      </c>
      <c r="AF70" s="201">
        <v>0</v>
      </c>
      <c r="AG70" s="201">
        <v>40.32</v>
      </c>
      <c r="AH70" s="201">
        <v>0</v>
      </c>
      <c r="AI70" s="201">
        <v>0</v>
      </c>
      <c r="AJ70" s="201">
        <v>0</v>
      </c>
      <c r="AK70" s="201">
        <v>15.85</v>
      </c>
      <c r="AL70" s="201">
        <v>0</v>
      </c>
      <c r="AM70" s="201">
        <v>0</v>
      </c>
      <c r="AN70" s="201">
        <v>0</v>
      </c>
      <c r="AO70" s="201">
        <v>273.93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4.22</v>
      </c>
      <c r="AV70" s="201">
        <v>0</v>
      </c>
      <c r="AW70" s="201">
        <v>0.18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21.82</v>
      </c>
      <c r="E71" s="201">
        <v>0</v>
      </c>
      <c r="F71" s="201">
        <v>0</v>
      </c>
      <c r="G71" s="201">
        <v>25.96</v>
      </c>
      <c r="H71" s="201">
        <v>0</v>
      </c>
      <c r="I71" s="201">
        <v>0</v>
      </c>
      <c r="J71" s="201">
        <v>33.94</v>
      </c>
      <c r="K71" s="201">
        <v>235.14</v>
      </c>
      <c r="L71" s="201">
        <v>13.09</v>
      </c>
      <c r="M71" s="201">
        <v>2.38</v>
      </c>
      <c r="N71" s="201">
        <v>1.98</v>
      </c>
      <c r="O71" s="201">
        <v>2.76</v>
      </c>
      <c r="P71" s="201">
        <v>1.17</v>
      </c>
      <c r="Q71" s="201">
        <v>4.1900000000000004</v>
      </c>
      <c r="R71" s="201">
        <v>2.93</v>
      </c>
      <c r="S71" s="201">
        <v>5.44</v>
      </c>
      <c r="T71" s="201">
        <v>0.64</v>
      </c>
      <c r="U71" s="201">
        <v>1.49</v>
      </c>
      <c r="V71" s="201">
        <v>0.77</v>
      </c>
      <c r="W71" s="201">
        <v>0.51</v>
      </c>
      <c r="X71" s="201">
        <v>19.11</v>
      </c>
      <c r="Y71" s="201">
        <v>0</v>
      </c>
      <c r="Z71" s="201">
        <v>14.28</v>
      </c>
      <c r="AA71" s="201">
        <v>14.35</v>
      </c>
      <c r="AB71" s="201">
        <v>0</v>
      </c>
      <c r="AC71" s="201">
        <v>20.77</v>
      </c>
      <c r="AD71" s="201">
        <v>0</v>
      </c>
      <c r="AE71" s="201">
        <v>0</v>
      </c>
      <c r="AF71" s="201">
        <v>0</v>
      </c>
      <c r="AG71" s="201">
        <v>40.32</v>
      </c>
      <c r="AH71" s="201">
        <v>0</v>
      </c>
      <c r="AI71" s="201">
        <v>0</v>
      </c>
      <c r="AJ71" s="201">
        <v>0</v>
      </c>
      <c r="AK71" s="201">
        <v>15.85</v>
      </c>
      <c r="AL71" s="201">
        <v>0</v>
      </c>
      <c r="AM71" s="201">
        <v>0</v>
      </c>
      <c r="AN71" s="201">
        <v>0</v>
      </c>
      <c r="AO71" s="201">
        <v>273.93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2.16</v>
      </c>
      <c r="AV71" s="201">
        <v>0</v>
      </c>
      <c r="AW71" s="201">
        <v>0.18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21.82</v>
      </c>
      <c r="E72" s="201">
        <v>0</v>
      </c>
      <c r="F72" s="201">
        <v>0</v>
      </c>
      <c r="G72" s="201">
        <v>25.96</v>
      </c>
      <c r="H72" s="201">
        <v>0</v>
      </c>
      <c r="I72" s="201">
        <v>0</v>
      </c>
      <c r="J72" s="201">
        <v>33.94</v>
      </c>
      <c r="K72" s="201">
        <v>235.14</v>
      </c>
      <c r="L72" s="201">
        <v>13.09</v>
      </c>
      <c r="M72" s="201">
        <v>2.38</v>
      </c>
      <c r="N72" s="201">
        <v>1.98</v>
      </c>
      <c r="O72" s="201">
        <v>2.76</v>
      </c>
      <c r="P72" s="201">
        <v>1.17</v>
      </c>
      <c r="Q72" s="201">
        <v>4.1900000000000004</v>
      </c>
      <c r="R72" s="201">
        <v>2.93</v>
      </c>
      <c r="S72" s="201">
        <v>5.44</v>
      </c>
      <c r="T72" s="201">
        <v>0.64</v>
      </c>
      <c r="U72" s="201">
        <v>1.49</v>
      </c>
      <c r="V72" s="201">
        <v>0.21</v>
      </c>
      <c r="W72" s="201">
        <v>0.51</v>
      </c>
      <c r="X72" s="201">
        <v>15.74</v>
      </c>
      <c r="Y72" s="201">
        <v>0</v>
      </c>
      <c r="Z72" s="201">
        <v>4.43</v>
      </c>
      <c r="AA72" s="201">
        <v>14.35</v>
      </c>
      <c r="AB72" s="201">
        <v>0</v>
      </c>
      <c r="AC72" s="201">
        <v>20.77</v>
      </c>
      <c r="AD72" s="201">
        <v>12.46</v>
      </c>
      <c r="AE72" s="201">
        <v>0</v>
      </c>
      <c r="AF72" s="201">
        <v>0</v>
      </c>
      <c r="AG72" s="201">
        <v>40.32</v>
      </c>
      <c r="AH72" s="201">
        <v>0</v>
      </c>
      <c r="AI72" s="201">
        <v>0</v>
      </c>
      <c r="AJ72" s="201">
        <v>0</v>
      </c>
      <c r="AK72" s="201">
        <v>15.85</v>
      </c>
      <c r="AL72" s="201">
        <v>0</v>
      </c>
      <c r="AM72" s="201">
        <v>0</v>
      </c>
      <c r="AN72" s="201">
        <v>0</v>
      </c>
      <c r="AO72" s="201">
        <v>273.93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2.16</v>
      </c>
      <c r="AV72" s="201">
        <v>0</v>
      </c>
      <c r="AW72" s="201">
        <v>0.18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21.82</v>
      </c>
      <c r="E73" s="201">
        <v>0</v>
      </c>
      <c r="F73" s="201">
        <v>0</v>
      </c>
      <c r="G73" s="201">
        <v>25.96</v>
      </c>
      <c r="H73" s="201">
        <v>0</v>
      </c>
      <c r="I73" s="201">
        <v>0</v>
      </c>
      <c r="J73" s="201">
        <v>33.94</v>
      </c>
      <c r="K73" s="201">
        <v>235.13</v>
      </c>
      <c r="L73" s="201">
        <v>12.09</v>
      </c>
      <c r="M73" s="201">
        <v>2.38</v>
      </c>
      <c r="N73" s="201">
        <v>1.98</v>
      </c>
      <c r="O73" s="201">
        <v>2.76</v>
      </c>
      <c r="P73" s="201">
        <v>1.17</v>
      </c>
      <c r="Q73" s="201">
        <v>0.36</v>
      </c>
      <c r="R73" s="201">
        <v>0.5</v>
      </c>
      <c r="S73" s="201">
        <v>1.34</v>
      </c>
      <c r="T73" s="201">
        <v>0</v>
      </c>
      <c r="U73" s="201">
        <v>1.49</v>
      </c>
      <c r="V73" s="201">
        <v>0.21</v>
      </c>
      <c r="W73" s="201">
        <v>0</v>
      </c>
      <c r="X73" s="201">
        <v>15.74</v>
      </c>
      <c r="Y73" s="201">
        <v>0</v>
      </c>
      <c r="Z73" s="201">
        <v>4.43</v>
      </c>
      <c r="AA73" s="201">
        <v>1.38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40.32</v>
      </c>
      <c r="AH73" s="201">
        <v>0</v>
      </c>
      <c r="AI73" s="201">
        <v>0</v>
      </c>
      <c r="AJ73" s="201">
        <v>0</v>
      </c>
      <c r="AK73" s="201">
        <v>15.85</v>
      </c>
      <c r="AL73" s="201">
        <v>0</v>
      </c>
      <c r="AM73" s="201">
        <v>0</v>
      </c>
      <c r="AN73" s="201">
        <v>0</v>
      </c>
      <c r="AO73" s="201">
        <v>273.93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2.16</v>
      </c>
      <c r="AV73" s="201">
        <v>0</v>
      </c>
      <c r="AW73" s="201">
        <v>0.18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21.82</v>
      </c>
      <c r="E74" s="201">
        <v>0</v>
      </c>
      <c r="F74" s="201">
        <v>0</v>
      </c>
      <c r="G74" s="201">
        <v>25.96</v>
      </c>
      <c r="H74" s="201">
        <v>0</v>
      </c>
      <c r="I74" s="201">
        <v>0</v>
      </c>
      <c r="J74" s="201">
        <v>33.94</v>
      </c>
      <c r="K74" s="201">
        <v>235.13</v>
      </c>
      <c r="L74" s="201">
        <v>12.09</v>
      </c>
      <c r="M74" s="201">
        <v>2.38</v>
      </c>
      <c r="N74" s="201">
        <v>1.98</v>
      </c>
      <c r="O74" s="201">
        <v>2.76</v>
      </c>
      <c r="P74" s="201">
        <v>1.17</v>
      </c>
      <c r="Q74" s="201">
        <v>0.36</v>
      </c>
      <c r="R74" s="201">
        <v>0.35</v>
      </c>
      <c r="S74" s="201">
        <v>0.44</v>
      </c>
      <c r="T74" s="201">
        <v>0</v>
      </c>
      <c r="U74" s="201">
        <v>1.49</v>
      </c>
      <c r="V74" s="201">
        <v>0.21</v>
      </c>
      <c r="W74" s="201">
        <v>0</v>
      </c>
      <c r="X74" s="201">
        <v>18.04</v>
      </c>
      <c r="Y74" s="201">
        <v>0</v>
      </c>
      <c r="Z74" s="201">
        <v>4.43</v>
      </c>
      <c r="AA74" s="201">
        <v>1.38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40.32</v>
      </c>
      <c r="AH74" s="201">
        <v>0</v>
      </c>
      <c r="AI74" s="201">
        <v>0</v>
      </c>
      <c r="AJ74" s="201">
        <v>0</v>
      </c>
      <c r="AK74" s="201">
        <v>15.85</v>
      </c>
      <c r="AL74" s="201">
        <v>0</v>
      </c>
      <c r="AM74" s="201">
        <v>0</v>
      </c>
      <c r="AN74" s="201">
        <v>0</v>
      </c>
      <c r="AO74" s="201">
        <v>273.93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2.16</v>
      </c>
      <c r="AV74" s="201">
        <v>0</v>
      </c>
      <c r="AW74" s="201">
        <v>0.18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21.94</v>
      </c>
      <c r="E75" s="201">
        <v>0</v>
      </c>
      <c r="F75" s="201">
        <v>0</v>
      </c>
      <c r="G75" s="201">
        <v>25.96</v>
      </c>
      <c r="H75" s="201">
        <v>0</v>
      </c>
      <c r="I75" s="201">
        <v>0</v>
      </c>
      <c r="J75" s="201">
        <v>33.94</v>
      </c>
      <c r="K75" s="201">
        <v>180.98</v>
      </c>
      <c r="L75" s="201">
        <v>12.31</v>
      </c>
      <c r="M75" s="201">
        <v>2.38</v>
      </c>
      <c r="N75" s="201">
        <v>1.98</v>
      </c>
      <c r="O75" s="201">
        <v>2.76</v>
      </c>
      <c r="P75" s="201">
        <v>1.17</v>
      </c>
      <c r="Q75" s="201">
        <v>0.36</v>
      </c>
      <c r="R75" s="201">
        <v>0.35</v>
      </c>
      <c r="S75" s="201">
        <v>0.44</v>
      </c>
      <c r="T75" s="201">
        <v>0</v>
      </c>
      <c r="U75" s="201">
        <v>1.49</v>
      </c>
      <c r="V75" s="201">
        <v>0.2</v>
      </c>
      <c r="W75" s="201">
        <v>3.92</v>
      </c>
      <c r="X75" s="201">
        <v>2.16</v>
      </c>
      <c r="Y75" s="201">
        <v>0</v>
      </c>
      <c r="Z75" s="201">
        <v>4.43</v>
      </c>
      <c r="AA75" s="201">
        <v>1.38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40.32</v>
      </c>
      <c r="AH75" s="201">
        <v>0</v>
      </c>
      <c r="AI75" s="201">
        <v>0</v>
      </c>
      <c r="AJ75" s="201">
        <v>0</v>
      </c>
      <c r="AK75" s="201">
        <v>15.85</v>
      </c>
      <c r="AL75" s="201">
        <v>0</v>
      </c>
      <c r="AM75" s="201">
        <v>0</v>
      </c>
      <c r="AN75" s="201">
        <v>0</v>
      </c>
      <c r="AO75" s="201">
        <v>277.04000000000002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2.16</v>
      </c>
      <c r="AV75" s="201">
        <v>0</v>
      </c>
      <c r="AW75" s="201">
        <v>0.18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21.94</v>
      </c>
      <c r="E76" s="201">
        <v>0</v>
      </c>
      <c r="F76" s="201">
        <v>0</v>
      </c>
      <c r="G76" s="201">
        <v>25.96</v>
      </c>
      <c r="H76" s="201">
        <v>0</v>
      </c>
      <c r="I76" s="201">
        <v>0</v>
      </c>
      <c r="J76" s="201">
        <v>33.94</v>
      </c>
      <c r="K76" s="201">
        <v>196.28</v>
      </c>
      <c r="L76" s="201">
        <v>12.09</v>
      </c>
      <c r="M76" s="201">
        <v>2.38</v>
      </c>
      <c r="N76" s="201">
        <v>1.98</v>
      </c>
      <c r="O76" s="201">
        <v>2.76</v>
      </c>
      <c r="P76" s="201">
        <v>1.17</v>
      </c>
      <c r="Q76" s="201">
        <v>0.36</v>
      </c>
      <c r="R76" s="201">
        <v>0.35</v>
      </c>
      <c r="S76" s="201">
        <v>0.44</v>
      </c>
      <c r="T76" s="201">
        <v>0</v>
      </c>
      <c r="U76" s="201">
        <v>1.49</v>
      </c>
      <c r="V76" s="201">
        <v>0.21</v>
      </c>
      <c r="W76" s="201">
        <v>3.92</v>
      </c>
      <c r="X76" s="201">
        <v>2.25</v>
      </c>
      <c r="Y76" s="201">
        <v>0</v>
      </c>
      <c r="Z76" s="201">
        <v>7.89</v>
      </c>
      <c r="AA76" s="201">
        <v>1.43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40.32</v>
      </c>
      <c r="AH76" s="201">
        <v>0</v>
      </c>
      <c r="AI76" s="201">
        <v>0</v>
      </c>
      <c r="AJ76" s="201">
        <v>0</v>
      </c>
      <c r="AK76" s="201">
        <v>15.85</v>
      </c>
      <c r="AL76" s="201">
        <v>0</v>
      </c>
      <c r="AM76" s="201">
        <v>0</v>
      </c>
      <c r="AN76" s="201">
        <v>0</v>
      </c>
      <c r="AO76" s="201">
        <v>277.04000000000002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2.16</v>
      </c>
      <c r="AV76" s="201">
        <v>0</v>
      </c>
      <c r="AW76" s="201">
        <v>0.18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21.94</v>
      </c>
      <c r="E77" s="201">
        <v>0</v>
      </c>
      <c r="F77" s="201">
        <v>0</v>
      </c>
      <c r="G77" s="201">
        <v>25.96</v>
      </c>
      <c r="H77" s="201">
        <v>0</v>
      </c>
      <c r="I77" s="201">
        <v>0</v>
      </c>
      <c r="J77" s="201">
        <v>33.94</v>
      </c>
      <c r="K77" s="201">
        <v>198.76</v>
      </c>
      <c r="L77" s="201">
        <v>12.09</v>
      </c>
      <c r="M77" s="201">
        <v>2.38</v>
      </c>
      <c r="N77" s="201">
        <v>1.98</v>
      </c>
      <c r="O77" s="201">
        <v>2.76</v>
      </c>
      <c r="P77" s="201">
        <v>1.17</v>
      </c>
      <c r="Q77" s="201">
        <v>0.36</v>
      </c>
      <c r="R77" s="201">
        <v>0.35</v>
      </c>
      <c r="S77" s="201">
        <v>0.44</v>
      </c>
      <c r="T77" s="201">
        <v>0</v>
      </c>
      <c r="U77" s="201">
        <v>1.49</v>
      </c>
      <c r="V77" s="201">
        <v>0.21</v>
      </c>
      <c r="W77" s="201">
        <v>3.18</v>
      </c>
      <c r="X77" s="201">
        <v>2.35</v>
      </c>
      <c r="Y77" s="201">
        <v>0</v>
      </c>
      <c r="Z77" s="201">
        <v>4.43</v>
      </c>
      <c r="AA77" s="201">
        <v>1.43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40.32</v>
      </c>
      <c r="AH77" s="201">
        <v>0</v>
      </c>
      <c r="AI77" s="201">
        <v>0</v>
      </c>
      <c r="AJ77" s="201">
        <v>0</v>
      </c>
      <c r="AK77" s="201">
        <v>15.85</v>
      </c>
      <c r="AL77" s="201">
        <v>0</v>
      </c>
      <c r="AM77" s="201">
        <v>0</v>
      </c>
      <c r="AN77" s="201">
        <v>0</v>
      </c>
      <c r="AO77" s="201">
        <v>277.04000000000002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2.16</v>
      </c>
      <c r="AV77" s="201">
        <v>0</v>
      </c>
      <c r="AW77" s="201">
        <v>0.18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21.94</v>
      </c>
      <c r="E78" s="201">
        <v>0</v>
      </c>
      <c r="F78" s="201">
        <v>0</v>
      </c>
      <c r="G78" s="201">
        <v>25.96</v>
      </c>
      <c r="H78" s="201">
        <v>0</v>
      </c>
      <c r="I78" s="201">
        <v>0</v>
      </c>
      <c r="J78" s="201">
        <v>33.94</v>
      </c>
      <c r="K78" s="201">
        <v>189.12</v>
      </c>
      <c r="L78" s="201">
        <v>12.09</v>
      </c>
      <c r="M78" s="201">
        <v>2.38</v>
      </c>
      <c r="N78" s="201">
        <v>1.98</v>
      </c>
      <c r="O78" s="201">
        <v>2.76</v>
      </c>
      <c r="P78" s="201">
        <v>1.17</v>
      </c>
      <c r="Q78" s="201">
        <v>0.36</v>
      </c>
      <c r="R78" s="201">
        <v>0.35</v>
      </c>
      <c r="S78" s="201">
        <v>0.44</v>
      </c>
      <c r="T78" s="201">
        <v>0</v>
      </c>
      <c r="U78" s="201">
        <v>1.49</v>
      </c>
      <c r="V78" s="201">
        <v>0.21</v>
      </c>
      <c r="W78" s="201">
        <v>3.71</v>
      </c>
      <c r="X78" s="201">
        <v>2.35</v>
      </c>
      <c r="Y78" s="201">
        <v>0</v>
      </c>
      <c r="Z78" s="201">
        <v>4.43</v>
      </c>
      <c r="AA78" s="201">
        <v>1.43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40.32</v>
      </c>
      <c r="AH78" s="201">
        <v>0</v>
      </c>
      <c r="AI78" s="201">
        <v>0</v>
      </c>
      <c r="AJ78" s="201">
        <v>0</v>
      </c>
      <c r="AK78" s="201">
        <v>15.85</v>
      </c>
      <c r="AL78" s="201">
        <v>0</v>
      </c>
      <c r="AM78" s="201">
        <v>0</v>
      </c>
      <c r="AN78" s="201">
        <v>0</v>
      </c>
      <c r="AO78" s="201">
        <v>277.04000000000002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2.16</v>
      </c>
      <c r="AV78" s="201">
        <v>0</v>
      </c>
      <c r="AW78" s="201">
        <v>0.18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21.94</v>
      </c>
      <c r="E79" s="201">
        <v>0</v>
      </c>
      <c r="F79" s="201">
        <v>0</v>
      </c>
      <c r="G79" s="201">
        <v>25.96</v>
      </c>
      <c r="H79" s="201">
        <v>0</v>
      </c>
      <c r="I79" s="201">
        <v>0</v>
      </c>
      <c r="J79" s="201">
        <v>33.94</v>
      </c>
      <c r="K79" s="201">
        <v>184.44</v>
      </c>
      <c r="L79" s="201">
        <v>14.06</v>
      </c>
      <c r="M79" s="201">
        <v>2.39</v>
      </c>
      <c r="N79" s="201">
        <v>1.98</v>
      </c>
      <c r="O79" s="201">
        <v>2.76</v>
      </c>
      <c r="P79" s="201">
        <v>1.17</v>
      </c>
      <c r="Q79" s="201">
        <v>0.33</v>
      </c>
      <c r="R79" s="201">
        <v>0.35</v>
      </c>
      <c r="S79" s="201">
        <v>0.44</v>
      </c>
      <c r="T79" s="201">
        <v>0.05</v>
      </c>
      <c r="U79" s="201">
        <v>1.49</v>
      </c>
      <c r="V79" s="201">
        <v>0.21</v>
      </c>
      <c r="W79" s="201">
        <v>3.71</v>
      </c>
      <c r="X79" s="201">
        <v>2.35</v>
      </c>
      <c r="Y79" s="201">
        <v>0</v>
      </c>
      <c r="Z79" s="201">
        <v>4.43</v>
      </c>
      <c r="AA79" s="201">
        <v>1.43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40.32</v>
      </c>
      <c r="AH79" s="201">
        <v>0</v>
      </c>
      <c r="AI79" s="201">
        <v>0</v>
      </c>
      <c r="AJ79" s="201">
        <v>0</v>
      </c>
      <c r="AK79" s="201">
        <v>15.85</v>
      </c>
      <c r="AL79" s="201">
        <v>0</v>
      </c>
      <c r="AM79" s="201">
        <v>0</v>
      </c>
      <c r="AN79" s="201">
        <v>0</v>
      </c>
      <c r="AO79" s="201">
        <v>277.04000000000002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2.15</v>
      </c>
      <c r="AV79" s="201">
        <v>0</v>
      </c>
      <c r="AW79" s="201">
        <v>0.18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21.94</v>
      </c>
      <c r="E80" s="201">
        <v>0</v>
      </c>
      <c r="F80" s="201">
        <v>0</v>
      </c>
      <c r="G80" s="201">
        <v>25.96</v>
      </c>
      <c r="H80" s="201">
        <v>0</v>
      </c>
      <c r="I80" s="201">
        <v>0</v>
      </c>
      <c r="J80" s="201">
        <v>34.54</v>
      </c>
      <c r="K80" s="201">
        <v>84.64</v>
      </c>
      <c r="L80" s="201">
        <v>12.31</v>
      </c>
      <c r="M80" s="201">
        <v>2.39</v>
      </c>
      <c r="N80" s="201">
        <v>1.98</v>
      </c>
      <c r="O80" s="201">
        <v>2.76</v>
      </c>
      <c r="P80" s="201">
        <v>1.17</v>
      </c>
      <c r="Q80" s="201">
        <v>0.33</v>
      </c>
      <c r="R80" s="201">
        <v>0.35</v>
      </c>
      <c r="S80" s="201">
        <v>0.44</v>
      </c>
      <c r="T80" s="201">
        <v>0.05</v>
      </c>
      <c r="U80" s="201">
        <v>1.49</v>
      </c>
      <c r="V80" s="201">
        <v>0.21</v>
      </c>
      <c r="W80" s="201">
        <v>5.04</v>
      </c>
      <c r="X80" s="201">
        <v>2.35</v>
      </c>
      <c r="Y80" s="201">
        <v>0</v>
      </c>
      <c r="Z80" s="201">
        <v>4.43</v>
      </c>
      <c r="AA80" s="201">
        <v>1.43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40.32</v>
      </c>
      <c r="AH80" s="201">
        <v>0</v>
      </c>
      <c r="AI80" s="201">
        <v>0</v>
      </c>
      <c r="AJ80" s="201">
        <v>0</v>
      </c>
      <c r="AK80" s="201">
        <v>15.85</v>
      </c>
      <c r="AL80" s="201">
        <v>0</v>
      </c>
      <c r="AM80" s="201">
        <v>0</v>
      </c>
      <c r="AN80" s="201">
        <v>0</v>
      </c>
      <c r="AO80" s="201">
        <v>277.04000000000002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2.15</v>
      </c>
      <c r="AV80" s="201">
        <v>0</v>
      </c>
      <c r="AW80" s="201">
        <v>0.18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21.94</v>
      </c>
      <c r="E81" s="201">
        <v>0</v>
      </c>
      <c r="F81" s="201">
        <v>0</v>
      </c>
      <c r="G81" s="201">
        <v>25.96</v>
      </c>
      <c r="H81" s="201">
        <v>0</v>
      </c>
      <c r="I81" s="201">
        <v>0</v>
      </c>
      <c r="J81" s="201">
        <v>34.54</v>
      </c>
      <c r="K81" s="201">
        <v>34.909999999999997</v>
      </c>
      <c r="L81" s="201">
        <v>12.31</v>
      </c>
      <c r="M81" s="201">
        <v>2.39</v>
      </c>
      <c r="N81" s="201">
        <v>1.98</v>
      </c>
      <c r="O81" s="201">
        <v>2.76</v>
      </c>
      <c r="P81" s="201">
        <v>1.17</v>
      </c>
      <c r="Q81" s="201">
        <v>0.33</v>
      </c>
      <c r="R81" s="201">
        <v>0.35</v>
      </c>
      <c r="S81" s="201">
        <v>0.44</v>
      </c>
      <c r="T81" s="201">
        <v>0.05</v>
      </c>
      <c r="U81" s="201">
        <v>1.49</v>
      </c>
      <c r="V81" s="201">
        <v>0.21</v>
      </c>
      <c r="W81" s="201">
        <v>5.04</v>
      </c>
      <c r="X81" s="201">
        <v>2.35</v>
      </c>
      <c r="Y81" s="201">
        <v>0</v>
      </c>
      <c r="Z81" s="201">
        <v>4.43</v>
      </c>
      <c r="AA81" s="201">
        <v>1.43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40.32</v>
      </c>
      <c r="AH81" s="201">
        <v>0</v>
      </c>
      <c r="AI81" s="201">
        <v>0</v>
      </c>
      <c r="AJ81" s="201">
        <v>0</v>
      </c>
      <c r="AK81" s="201">
        <v>24.61</v>
      </c>
      <c r="AL81" s="201">
        <v>0</v>
      </c>
      <c r="AM81" s="201">
        <v>0</v>
      </c>
      <c r="AN81" s="201">
        <v>0</v>
      </c>
      <c r="AO81" s="201">
        <v>277.04000000000002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2.15</v>
      </c>
      <c r="AV81" s="201">
        <v>0</v>
      </c>
      <c r="AW81" s="201">
        <v>0.18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22.23</v>
      </c>
      <c r="E82" s="201">
        <v>0</v>
      </c>
      <c r="F82" s="201">
        <v>0</v>
      </c>
      <c r="G82" s="201">
        <v>25.96</v>
      </c>
      <c r="H82" s="201">
        <v>0</v>
      </c>
      <c r="I82" s="201">
        <v>0</v>
      </c>
      <c r="J82" s="201">
        <v>34.54</v>
      </c>
      <c r="K82" s="201">
        <v>13.44</v>
      </c>
      <c r="L82" s="201">
        <v>0.65</v>
      </c>
      <c r="M82" s="201">
        <v>2.39</v>
      </c>
      <c r="N82" s="201">
        <v>1.98</v>
      </c>
      <c r="O82" s="201">
        <v>2.76</v>
      </c>
      <c r="P82" s="201">
        <v>1.17</v>
      </c>
      <c r="Q82" s="201">
        <v>0.33</v>
      </c>
      <c r="R82" s="201">
        <v>0.35</v>
      </c>
      <c r="S82" s="201">
        <v>0.44</v>
      </c>
      <c r="T82" s="201">
        <v>0.05</v>
      </c>
      <c r="U82" s="201">
        <v>1.49</v>
      </c>
      <c r="V82" s="201">
        <v>0.21</v>
      </c>
      <c r="W82" s="201">
        <v>5.84</v>
      </c>
      <c r="X82" s="201">
        <v>2.35</v>
      </c>
      <c r="Y82" s="201">
        <v>0</v>
      </c>
      <c r="Z82" s="201">
        <v>4.43</v>
      </c>
      <c r="AA82" s="201">
        <v>1.43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40.32</v>
      </c>
      <c r="AH82" s="201">
        <v>0</v>
      </c>
      <c r="AI82" s="201">
        <v>0</v>
      </c>
      <c r="AJ82" s="201">
        <v>0</v>
      </c>
      <c r="AK82" s="201">
        <v>24.61</v>
      </c>
      <c r="AL82" s="201">
        <v>0</v>
      </c>
      <c r="AM82" s="201">
        <v>0</v>
      </c>
      <c r="AN82" s="201">
        <v>0</v>
      </c>
      <c r="AO82" s="201">
        <v>277.04000000000002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2.15</v>
      </c>
      <c r="AV82" s="201">
        <v>0</v>
      </c>
      <c r="AW82" s="201">
        <v>0.18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22.23</v>
      </c>
      <c r="E83" s="201">
        <v>0</v>
      </c>
      <c r="F83" s="201">
        <v>0</v>
      </c>
      <c r="G83" s="201">
        <v>25.96</v>
      </c>
      <c r="H83" s="201">
        <v>0</v>
      </c>
      <c r="I83" s="201">
        <v>0</v>
      </c>
      <c r="J83" s="201">
        <v>34.54</v>
      </c>
      <c r="K83" s="201">
        <v>37.130000000000003</v>
      </c>
      <c r="L83" s="201">
        <v>0.65</v>
      </c>
      <c r="M83" s="201">
        <v>2.39</v>
      </c>
      <c r="N83" s="201">
        <v>1.98</v>
      </c>
      <c r="O83" s="201">
        <v>2.76</v>
      </c>
      <c r="P83" s="201">
        <v>1.17</v>
      </c>
      <c r="Q83" s="201">
        <v>0.33</v>
      </c>
      <c r="R83" s="201">
        <v>0.35</v>
      </c>
      <c r="S83" s="201">
        <v>0.44</v>
      </c>
      <c r="T83" s="201">
        <v>0.05</v>
      </c>
      <c r="U83" s="201">
        <v>1.49</v>
      </c>
      <c r="V83" s="201">
        <v>0.21</v>
      </c>
      <c r="W83" s="201">
        <v>5.84</v>
      </c>
      <c r="X83" s="201">
        <v>2.35</v>
      </c>
      <c r="Y83" s="201">
        <v>0</v>
      </c>
      <c r="Z83" s="201">
        <v>4.43</v>
      </c>
      <c r="AA83" s="201">
        <v>1.43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40.32</v>
      </c>
      <c r="AH83" s="201">
        <v>0</v>
      </c>
      <c r="AI83" s="201">
        <v>0</v>
      </c>
      <c r="AJ83" s="201">
        <v>0</v>
      </c>
      <c r="AK83" s="201">
        <v>24.61</v>
      </c>
      <c r="AL83" s="201">
        <v>0</v>
      </c>
      <c r="AM83" s="201">
        <v>0</v>
      </c>
      <c r="AN83" s="201">
        <v>0</v>
      </c>
      <c r="AO83" s="201">
        <v>277.04000000000002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2.15</v>
      </c>
      <c r="AV83" s="201">
        <v>0</v>
      </c>
      <c r="AW83" s="201">
        <v>0.18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22.23</v>
      </c>
      <c r="E84" s="201">
        <v>0</v>
      </c>
      <c r="F84" s="201">
        <v>0</v>
      </c>
      <c r="G84" s="201">
        <v>25.96</v>
      </c>
      <c r="H84" s="201">
        <v>0</v>
      </c>
      <c r="I84" s="201">
        <v>0</v>
      </c>
      <c r="J84" s="201">
        <v>34.54</v>
      </c>
      <c r="K84" s="201">
        <v>37.130000000000003</v>
      </c>
      <c r="L84" s="201">
        <v>0.65</v>
      </c>
      <c r="M84" s="201">
        <v>2.39</v>
      </c>
      <c r="N84" s="201">
        <v>1.98</v>
      </c>
      <c r="O84" s="201">
        <v>2.76</v>
      </c>
      <c r="P84" s="201">
        <v>1.17</v>
      </c>
      <c r="Q84" s="201">
        <v>0.33</v>
      </c>
      <c r="R84" s="201">
        <v>0.35</v>
      </c>
      <c r="S84" s="201">
        <v>0.44</v>
      </c>
      <c r="T84" s="201">
        <v>0.05</v>
      </c>
      <c r="U84" s="201">
        <v>1.49</v>
      </c>
      <c r="V84" s="201">
        <v>0.21</v>
      </c>
      <c r="W84" s="201">
        <v>5.84</v>
      </c>
      <c r="X84" s="201">
        <v>2.35</v>
      </c>
      <c r="Y84" s="201">
        <v>0</v>
      </c>
      <c r="Z84" s="201">
        <v>4.43</v>
      </c>
      <c r="AA84" s="201">
        <v>1.43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40.32</v>
      </c>
      <c r="AH84" s="201">
        <v>0</v>
      </c>
      <c r="AI84" s="201">
        <v>0</v>
      </c>
      <c r="AJ84" s="201">
        <v>0</v>
      </c>
      <c r="AK84" s="201">
        <v>24.61</v>
      </c>
      <c r="AL84" s="201">
        <v>0</v>
      </c>
      <c r="AM84" s="201">
        <v>0</v>
      </c>
      <c r="AN84" s="201">
        <v>0</v>
      </c>
      <c r="AO84" s="201">
        <v>277.04000000000002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2.15</v>
      </c>
      <c r="AV84" s="201">
        <v>0</v>
      </c>
      <c r="AW84" s="201">
        <v>0.18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22.23</v>
      </c>
      <c r="E85" s="201">
        <v>0</v>
      </c>
      <c r="F85" s="201">
        <v>0</v>
      </c>
      <c r="G85" s="201">
        <v>25.96</v>
      </c>
      <c r="H85" s="201">
        <v>0</v>
      </c>
      <c r="I85" s="201">
        <v>0</v>
      </c>
      <c r="J85" s="201">
        <v>34.54</v>
      </c>
      <c r="K85" s="201">
        <v>37.130000000000003</v>
      </c>
      <c r="L85" s="201">
        <v>0.65</v>
      </c>
      <c r="M85" s="201">
        <v>2.39</v>
      </c>
      <c r="N85" s="201">
        <v>1.98</v>
      </c>
      <c r="O85" s="201">
        <v>2.76</v>
      </c>
      <c r="P85" s="201">
        <v>1.17</v>
      </c>
      <c r="Q85" s="201">
        <v>0.33</v>
      </c>
      <c r="R85" s="201">
        <v>0.35</v>
      </c>
      <c r="S85" s="201">
        <v>0.44</v>
      </c>
      <c r="T85" s="201">
        <v>0.05</v>
      </c>
      <c r="U85" s="201">
        <v>1.49</v>
      </c>
      <c r="V85" s="201">
        <v>0.21</v>
      </c>
      <c r="W85" s="201">
        <v>5.84</v>
      </c>
      <c r="X85" s="201">
        <v>2.35</v>
      </c>
      <c r="Y85" s="201">
        <v>0</v>
      </c>
      <c r="Z85" s="201">
        <v>4.43</v>
      </c>
      <c r="AA85" s="201">
        <v>1.43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40.32</v>
      </c>
      <c r="AH85" s="201">
        <v>0</v>
      </c>
      <c r="AI85" s="201">
        <v>0</v>
      </c>
      <c r="AJ85" s="201">
        <v>0</v>
      </c>
      <c r="AK85" s="201">
        <v>24.61</v>
      </c>
      <c r="AL85" s="201">
        <v>0</v>
      </c>
      <c r="AM85" s="201">
        <v>0</v>
      </c>
      <c r="AN85" s="201">
        <v>0</v>
      </c>
      <c r="AO85" s="201">
        <v>277.04000000000002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2.15</v>
      </c>
      <c r="AV85" s="201">
        <v>0</v>
      </c>
      <c r="AW85" s="201">
        <v>0.18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22.23</v>
      </c>
      <c r="E86" s="201">
        <v>0</v>
      </c>
      <c r="F86" s="201">
        <v>0</v>
      </c>
      <c r="G86" s="201">
        <v>26.26</v>
      </c>
      <c r="H86" s="201">
        <v>0</v>
      </c>
      <c r="I86" s="201">
        <v>0</v>
      </c>
      <c r="J86" s="201">
        <v>34.54</v>
      </c>
      <c r="K86" s="201">
        <v>37.130000000000003</v>
      </c>
      <c r="L86" s="201">
        <v>0.65</v>
      </c>
      <c r="M86" s="201">
        <v>1.19</v>
      </c>
      <c r="N86" s="201">
        <v>1.98</v>
      </c>
      <c r="O86" s="201">
        <v>2.76</v>
      </c>
      <c r="P86" s="201">
        <v>1.17</v>
      </c>
      <c r="Q86" s="201">
        <v>0.33</v>
      </c>
      <c r="R86" s="201">
        <v>0.35</v>
      </c>
      <c r="S86" s="201">
        <v>0.44</v>
      </c>
      <c r="T86" s="201">
        <v>0.05</v>
      </c>
      <c r="U86" s="201">
        <v>1.49</v>
      </c>
      <c r="V86" s="201">
        <v>0.21</v>
      </c>
      <c r="W86" s="201">
        <v>5.84</v>
      </c>
      <c r="X86" s="201">
        <v>2.35</v>
      </c>
      <c r="Y86" s="201">
        <v>0</v>
      </c>
      <c r="Z86" s="201">
        <v>4.43</v>
      </c>
      <c r="AA86" s="201">
        <v>1.43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24.61</v>
      </c>
      <c r="AL86" s="201">
        <v>0</v>
      </c>
      <c r="AM86" s="201">
        <v>0</v>
      </c>
      <c r="AN86" s="201">
        <v>0</v>
      </c>
      <c r="AO86" s="201">
        <v>277.04000000000002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2.15</v>
      </c>
      <c r="AV86" s="201">
        <v>0</v>
      </c>
      <c r="AW86" s="201">
        <v>0.18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22.23</v>
      </c>
      <c r="E87" s="201">
        <v>0</v>
      </c>
      <c r="F87" s="201">
        <v>0</v>
      </c>
      <c r="G87" s="201">
        <v>26.26</v>
      </c>
      <c r="H87" s="201">
        <v>0</v>
      </c>
      <c r="I87" s="201">
        <v>0</v>
      </c>
      <c r="J87" s="201">
        <v>34.54</v>
      </c>
      <c r="K87" s="201">
        <v>37.130000000000003</v>
      </c>
      <c r="L87" s="201">
        <v>0.65</v>
      </c>
      <c r="M87" s="201">
        <v>1.19</v>
      </c>
      <c r="N87" s="201">
        <v>1.98</v>
      </c>
      <c r="O87" s="201">
        <v>2.76</v>
      </c>
      <c r="P87" s="201">
        <v>1.17</v>
      </c>
      <c r="Q87" s="201">
        <v>0.33</v>
      </c>
      <c r="R87" s="201">
        <v>0.35</v>
      </c>
      <c r="S87" s="201">
        <v>0.44</v>
      </c>
      <c r="T87" s="201">
        <v>0.05</v>
      </c>
      <c r="U87" s="201">
        <v>1.49</v>
      </c>
      <c r="V87" s="201">
        <v>0.21</v>
      </c>
      <c r="W87" s="201">
        <v>5.84</v>
      </c>
      <c r="X87" s="201">
        <v>2.35</v>
      </c>
      <c r="Y87" s="201">
        <v>0</v>
      </c>
      <c r="Z87" s="201">
        <v>4.43</v>
      </c>
      <c r="AA87" s="201">
        <v>1.43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42.04</v>
      </c>
      <c r="AH87" s="201">
        <v>0</v>
      </c>
      <c r="AI87" s="201">
        <v>0</v>
      </c>
      <c r="AJ87" s="201">
        <v>0</v>
      </c>
      <c r="AK87" s="201">
        <v>24.61</v>
      </c>
      <c r="AL87" s="201">
        <v>0</v>
      </c>
      <c r="AM87" s="201">
        <v>0</v>
      </c>
      <c r="AN87" s="201">
        <v>0</v>
      </c>
      <c r="AO87" s="201">
        <v>277.04000000000002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2.15</v>
      </c>
      <c r="AV87" s="201">
        <v>0</v>
      </c>
      <c r="AW87" s="201">
        <v>0.18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22.23</v>
      </c>
      <c r="E88" s="201">
        <v>0</v>
      </c>
      <c r="F88" s="201">
        <v>0</v>
      </c>
      <c r="G88" s="201">
        <v>26.26</v>
      </c>
      <c r="H88" s="201">
        <v>0</v>
      </c>
      <c r="I88" s="201">
        <v>0</v>
      </c>
      <c r="J88" s="201">
        <v>34.54</v>
      </c>
      <c r="K88" s="201">
        <v>37.130000000000003</v>
      </c>
      <c r="L88" s="201">
        <v>0.65</v>
      </c>
      <c r="M88" s="201">
        <v>1.19</v>
      </c>
      <c r="N88" s="201">
        <v>1.98</v>
      </c>
      <c r="O88" s="201">
        <v>2.76</v>
      </c>
      <c r="P88" s="201">
        <v>1.17</v>
      </c>
      <c r="Q88" s="201">
        <v>0.33</v>
      </c>
      <c r="R88" s="201">
        <v>0.35</v>
      </c>
      <c r="S88" s="201">
        <v>0.44</v>
      </c>
      <c r="T88" s="201">
        <v>0.05</v>
      </c>
      <c r="U88" s="201">
        <v>1.49</v>
      </c>
      <c r="V88" s="201">
        <v>0.21</v>
      </c>
      <c r="W88" s="201">
        <v>5.84</v>
      </c>
      <c r="X88" s="201">
        <v>2.35</v>
      </c>
      <c r="Y88" s="201">
        <v>0</v>
      </c>
      <c r="Z88" s="201">
        <v>4.43</v>
      </c>
      <c r="AA88" s="201">
        <v>1.43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42.04</v>
      </c>
      <c r="AH88" s="201">
        <v>0</v>
      </c>
      <c r="AI88" s="201">
        <v>0</v>
      </c>
      <c r="AJ88" s="201">
        <v>0</v>
      </c>
      <c r="AK88" s="201">
        <v>24.61</v>
      </c>
      <c r="AL88" s="201">
        <v>0</v>
      </c>
      <c r="AM88" s="201">
        <v>0</v>
      </c>
      <c r="AN88" s="201">
        <v>0</v>
      </c>
      <c r="AO88" s="201">
        <v>277.04000000000002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2.15</v>
      </c>
      <c r="AV88" s="201">
        <v>0</v>
      </c>
      <c r="AW88" s="201">
        <v>0.18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22.23</v>
      </c>
      <c r="E89" s="201">
        <v>0</v>
      </c>
      <c r="F89" s="201">
        <v>0</v>
      </c>
      <c r="G89" s="201">
        <v>26.26</v>
      </c>
      <c r="H89" s="201">
        <v>0</v>
      </c>
      <c r="I89" s="201">
        <v>0</v>
      </c>
      <c r="J89" s="201">
        <v>34.54</v>
      </c>
      <c r="K89" s="201">
        <v>37.130000000000003</v>
      </c>
      <c r="L89" s="201">
        <v>0.65</v>
      </c>
      <c r="M89" s="201">
        <v>1.1399999999999999</v>
      </c>
      <c r="N89" s="201">
        <v>1.98</v>
      </c>
      <c r="O89" s="201">
        <v>2.76</v>
      </c>
      <c r="P89" s="201">
        <v>1.17</v>
      </c>
      <c r="Q89" s="201">
        <v>0.33</v>
      </c>
      <c r="R89" s="201">
        <v>0.35</v>
      </c>
      <c r="S89" s="201">
        <v>0.44</v>
      </c>
      <c r="T89" s="201">
        <v>0.05</v>
      </c>
      <c r="U89" s="201">
        <v>1.49</v>
      </c>
      <c r="V89" s="201">
        <v>0.21</v>
      </c>
      <c r="W89" s="201">
        <v>5.84</v>
      </c>
      <c r="X89" s="201">
        <v>2.35</v>
      </c>
      <c r="Y89" s="201">
        <v>0</v>
      </c>
      <c r="Z89" s="201">
        <v>4.43</v>
      </c>
      <c r="AA89" s="201">
        <v>1.43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42.04</v>
      </c>
      <c r="AH89" s="201">
        <v>0</v>
      </c>
      <c r="AI89" s="201">
        <v>0</v>
      </c>
      <c r="AJ89" s="201">
        <v>0</v>
      </c>
      <c r="AK89" s="201">
        <v>24.61</v>
      </c>
      <c r="AL89" s="201">
        <v>0</v>
      </c>
      <c r="AM89" s="201">
        <v>0</v>
      </c>
      <c r="AN89" s="201">
        <v>0</v>
      </c>
      <c r="AO89" s="201">
        <v>277.04000000000002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2.15</v>
      </c>
      <c r="AV89" s="201">
        <v>0</v>
      </c>
      <c r="AW89" s="201">
        <v>0.18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22.52</v>
      </c>
      <c r="E90" s="201">
        <v>0</v>
      </c>
      <c r="F90" s="201">
        <v>0</v>
      </c>
      <c r="G90" s="201">
        <v>26.26</v>
      </c>
      <c r="H90" s="201">
        <v>0</v>
      </c>
      <c r="I90" s="201">
        <v>0</v>
      </c>
      <c r="J90" s="201">
        <v>34.54</v>
      </c>
      <c r="K90" s="201">
        <v>37.130000000000003</v>
      </c>
      <c r="L90" s="201">
        <v>0.65</v>
      </c>
      <c r="M90" s="201">
        <v>1.1399999999999999</v>
      </c>
      <c r="N90" s="201">
        <v>1.98</v>
      </c>
      <c r="O90" s="201">
        <v>2.76</v>
      </c>
      <c r="P90" s="201">
        <v>1.17</v>
      </c>
      <c r="Q90" s="201">
        <v>0.33</v>
      </c>
      <c r="R90" s="201">
        <v>0.35</v>
      </c>
      <c r="S90" s="201">
        <v>0.44</v>
      </c>
      <c r="T90" s="201">
        <v>0.05</v>
      </c>
      <c r="U90" s="201">
        <v>1.49</v>
      </c>
      <c r="V90" s="201">
        <v>0.21</v>
      </c>
      <c r="W90" s="201">
        <v>5.84</v>
      </c>
      <c r="X90" s="201">
        <v>2.35</v>
      </c>
      <c r="Y90" s="201">
        <v>0</v>
      </c>
      <c r="Z90" s="201">
        <v>4.43</v>
      </c>
      <c r="AA90" s="201">
        <v>1.43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42.04</v>
      </c>
      <c r="AH90" s="201">
        <v>0</v>
      </c>
      <c r="AI90" s="201">
        <v>0</v>
      </c>
      <c r="AJ90" s="201">
        <v>0</v>
      </c>
      <c r="AK90" s="201">
        <v>24.61</v>
      </c>
      <c r="AL90" s="201">
        <v>0</v>
      </c>
      <c r="AM90" s="201">
        <v>0</v>
      </c>
      <c r="AN90" s="201">
        <v>0</v>
      </c>
      <c r="AO90" s="201">
        <v>277.04000000000002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2.15</v>
      </c>
      <c r="AV90" s="201">
        <v>0</v>
      </c>
      <c r="AW90" s="201">
        <v>0.18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22.52</v>
      </c>
      <c r="E91" s="201">
        <v>0</v>
      </c>
      <c r="F91" s="201">
        <v>0</v>
      </c>
      <c r="G91" s="201">
        <v>26.26</v>
      </c>
      <c r="H91" s="201">
        <v>0</v>
      </c>
      <c r="I91" s="201">
        <v>0</v>
      </c>
      <c r="J91" s="201">
        <v>34.54</v>
      </c>
      <c r="K91" s="201">
        <v>37.130000000000003</v>
      </c>
      <c r="L91" s="201">
        <v>0.65</v>
      </c>
      <c r="M91" s="201">
        <v>1.1399999999999999</v>
      </c>
      <c r="N91" s="201">
        <v>1.98</v>
      </c>
      <c r="O91" s="201">
        <v>2.76</v>
      </c>
      <c r="P91" s="201">
        <v>1.17</v>
      </c>
      <c r="Q91" s="201">
        <v>0.33</v>
      </c>
      <c r="R91" s="201">
        <v>0.35</v>
      </c>
      <c r="S91" s="201">
        <v>0.44</v>
      </c>
      <c r="T91" s="201">
        <v>0.05</v>
      </c>
      <c r="U91" s="201">
        <v>1.49</v>
      </c>
      <c r="V91" s="201">
        <v>0.21</v>
      </c>
      <c r="W91" s="201">
        <v>5.84</v>
      </c>
      <c r="X91" s="201">
        <v>2.35</v>
      </c>
      <c r="Y91" s="201">
        <v>0</v>
      </c>
      <c r="Z91" s="201">
        <v>4.43</v>
      </c>
      <c r="AA91" s="201">
        <v>1.43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42.04</v>
      </c>
      <c r="AH91" s="201">
        <v>0</v>
      </c>
      <c r="AI91" s="201">
        <v>0</v>
      </c>
      <c r="AJ91" s="201">
        <v>0</v>
      </c>
      <c r="AK91" s="201">
        <v>24.61</v>
      </c>
      <c r="AL91" s="201">
        <v>0</v>
      </c>
      <c r="AM91" s="201">
        <v>0</v>
      </c>
      <c r="AN91" s="201">
        <v>0</v>
      </c>
      <c r="AO91" s="201">
        <v>277.04000000000002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2.15</v>
      </c>
      <c r="AV91" s="201">
        <v>0</v>
      </c>
      <c r="AW91" s="201">
        <v>0.18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22.52</v>
      </c>
      <c r="E92" s="201">
        <v>0</v>
      </c>
      <c r="F92" s="201">
        <v>0</v>
      </c>
      <c r="G92" s="201">
        <v>26.26</v>
      </c>
      <c r="H92" s="201">
        <v>0</v>
      </c>
      <c r="I92" s="201">
        <v>0</v>
      </c>
      <c r="J92" s="201">
        <v>34.54</v>
      </c>
      <c r="K92" s="201">
        <v>37.130000000000003</v>
      </c>
      <c r="L92" s="201">
        <v>0.65</v>
      </c>
      <c r="M92" s="201">
        <v>1.1399999999999999</v>
      </c>
      <c r="N92" s="201">
        <v>1.98</v>
      </c>
      <c r="O92" s="201">
        <v>2.76</v>
      </c>
      <c r="P92" s="201">
        <v>1.17</v>
      </c>
      <c r="Q92" s="201">
        <v>0.33</v>
      </c>
      <c r="R92" s="201">
        <v>0.35</v>
      </c>
      <c r="S92" s="201">
        <v>0.44</v>
      </c>
      <c r="T92" s="201">
        <v>0.05</v>
      </c>
      <c r="U92" s="201">
        <v>1.49</v>
      </c>
      <c r="V92" s="201">
        <v>0.21</v>
      </c>
      <c r="W92" s="201">
        <v>5.84</v>
      </c>
      <c r="X92" s="201">
        <v>2.35</v>
      </c>
      <c r="Y92" s="201">
        <v>0</v>
      </c>
      <c r="Z92" s="201">
        <v>4.43</v>
      </c>
      <c r="AA92" s="201">
        <v>1.43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42.04</v>
      </c>
      <c r="AH92" s="201">
        <v>0</v>
      </c>
      <c r="AI92" s="201">
        <v>0</v>
      </c>
      <c r="AJ92" s="201">
        <v>0</v>
      </c>
      <c r="AK92" s="201">
        <v>24.61</v>
      </c>
      <c r="AL92" s="201">
        <v>0</v>
      </c>
      <c r="AM92" s="201">
        <v>0</v>
      </c>
      <c r="AN92" s="201">
        <v>0</v>
      </c>
      <c r="AO92" s="201">
        <v>277.04000000000002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2.15</v>
      </c>
      <c r="AV92" s="201">
        <v>0</v>
      </c>
      <c r="AW92" s="201">
        <v>0.18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22.52</v>
      </c>
      <c r="E93" s="201">
        <v>0</v>
      </c>
      <c r="F93" s="201">
        <v>0</v>
      </c>
      <c r="G93" s="201">
        <v>26.26</v>
      </c>
      <c r="H93" s="201">
        <v>0</v>
      </c>
      <c r="I93" s="201">
        <v>0</v>
      </c>
      <c r="J93" s="201">
        <v>34.54</v>
      </c>
      <c r="K93" s="201">
        <v>37.130000000000003</v>
      </c>
      <c r="L93" s="201">
        <v>0.65</v>
      </c>
      <c r="M93" s="201">
        <v>1.1399999999999999</v>
      </c>
      <c r="N93" s="201">
        <v>1.98</v>
      </c>
      <c r="O93" s="201">
        <v>2.76</v>
      </c>
      <c r="P93" s="201">
        <v>1.17</v>
      </c>
      <c r="Q93" s="201">
        <v>0.33</v>
      </c>
      <c r="R93" s="201">
        <v>0.35</v>
      </c>
      <c r="S93" s="201">
        <v>0.44</v>
      </c>
      <c r="T93" s="201">
        <v>0.05</v>
      </c>
      <c r="U93" s="201">
        <v>1.49</v>
      </c>
      <c r="V93" s="201">
        <v>0.21</v>
      </c>
      <c r="W93" s="201">
        <v>5.84</v>
      </c>
      <c r="X93" s="201">
        <v>2.35</v>
      </c>
      <c r="Y93" s="201">
        <v>0</v>
      </c>
      <c r="Z93" s="201">
        <v>4.43</v>
      </c>
      <c r="AA93" s="201">
        <v>1.43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42.04</v>
      </c>
      <c r="AH93" s="201">
        <v>0</v>
      </c>
      <c r="AI93" s="201">
        <v>0</v>
      </c>
      <c r="AJ93" s="201">
        <v>0</v>
      </c>
      <c r="AK93" s="201">
        <v>24.61</v>
      </c>
      <c r="AL93" s="201">
        <v>0</v>
      </c>
      <c r="AM93" s="201">
        <v>0</v>
      </c>
      <c r="AN93" s="201">
        <v>0</v>
      </c>
      <c r="AO93" s="201">
        <v>277.04000000000002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2.15</v>
      </c>
      <c r="AV93" s="201">
        <v>0</v>
      </c>
      <c r="AW93" s="201">
        <v>0.18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22.52</v>
      </c>
      <c r="E94" s="201">
        <v>0</v>
      </c>
      <c r="F94" s="201">
        <v>0</v>
      </c>
      <c r="G94" s="201">
        <v>26.26</v>
      </c>
      <c r="H94" s="201">
        <v>0</v>
      </c>
      <c r="I94" s="201">
        <v>0</v>
      </c>
      <c r="J94" s="201">
        <v>34.54</v>
      </c>
      <c r="K94" s="201">
        <v>37.130000000000003</v>
      </c>
      <c r="L94" s="201">
        <v>0.65</v>
      </c>
      <c r="M94" s="201">
        <v>1.1399999999999999</v>
      </c>
      <c r="N94" s="201">
        <v>1.98</v>
      </c>
      <c r="O94" s="201">
        <v>2.76</v>
      </c>
      <c r="P94" s="201">
        <v>1.17</v>
      </c>
      <c r="Q94" s="201">
        <v>0.33</v>
      </c>
      <c r="R94" s="201">
        <v>0.35</v>
      </c>
      <c r="S94" s="201">
        <v>0.44</v>
      </c>
      <c r="T94" s="201">
        <v>0.05</v>
      </c>
      <c r="U94" s="201">
        <v>1.49</v>
      </c>
      <c r="V94" s="201">
        <v>0.21</v>
      </c>
      <c r="W94" s="201">
        <v>5.84</v>
      </c>
      <c r="X94" s="201">
        <v>2.35</v>
      </c>
      <c r="Y94" s="201">
        <v>0</v>
      </c>
      <c r="Z94" s="201">
        <v>4.43</v>
      </c>
      <c r="AA94" s="201">
        <v>1.43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42.04</v>
      </c>
      <c r="AH94" s="201">
        <v>0</v>
      </c>
      <c r="AI94" s="201">
        <v>0</v>
      </c>
      <c r="AJ94" s="201">
        <v>0</v>
      </c>
      <c r="AK94" s="201">
        <v>24.61</v>
      </c>
      <c r="AL94" s="201">
        <v>0</v>
      </c>
      <c r="AM94" s="201">
        <v>0</v>
      </c>
      <c r="AN94" s="201">
        <v>0</v>
      </c>
      <c r="AO94" s="201">
        <v>277.04000000000002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2.15</v>
      </c>
      <c r="AV94" s="201">
        <v>0</v>
      </c>
      <c r="AW94" s="201">
        <v>0.18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22.52</v>
      </c>
      <c r="E95" s="201">
        <v>0</v>
      </c>
      <c r="F95" s="201">
        <v>0</v>
      </c>
      <c r="G95" s="201">
        <v>26.26</v>
      </c>
      <c r="H95" s="201">
        <v>0</v>
      </c>
      <c r="I95" s="201">
        <v>0</v>
      </c>
      <c r="J95" s="201">
        <v>34.54</v>
      </c>
      <c r="K95" s="201">
        <v>37.130000000000003</v>
      </c>
      <c r="L95" s="201">
        <v>0.65</v>
      </c>
      <c r="M95" s="201">
        <v>1.1399999999999999</v>
      </c>
      <c r="N95" s="201">
        <v>1.98</v>
      </c>
      <c r="O95" s="201">
        <v>2.76</v>
      </c>
      <c r="P95" s="201">
        <v>1.17</v>
      </c>
      <c r="Q95" s="201">
        <v>0.31</v>
      </c>
      <c r="R95" s="201">
        <v>0.35</v>
      </c>
      <c r="S95" s="201">
        <v>0.44</v>
      </c>
      <c r="T95" s="201">
        <v>0.05</v>
      </c>
      <c r="U95" s="201">
        <v>1.49</v>
      </c>
      <c r="V95" s="201">
        <v>0.21</v>
      </c>
      <c r="W95" s="201">
        <v>5.84</v>
      </c>
      <c r="X95" s="201">
        <v>2.35</v>
      </c>
      <c r="Y95" s="201">
        <v>0</v>
      </c>
      <c r="Z95" s="201">
        <v>4.43</v>
      </c>
      <c r="AA95" s="201">
        <v>1.43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42.04</v>
      </c>
      <c r="AH95" s="201">
        <v>0</v>
      </c>
      <c r="AI95" s="201">
        <v>0</v>
      </c>
      <c r="AJ95" s="201">
        <v>0</v>
      </c>
      <c r="AK95" s="201">
        <v>24.61</v>
      </c>
      <c r="AL95" s="201">
        <v>0</v>
      </c>
      <c r="AM95" s="201">
        <v>0</v>
      </c>
      <c r="AN95" s="201">
        <v>0</v>
      </c>
      <c r="AO95" s="201">
        <v>277.04000000000002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2.15</v>
      </c>
      <c r="AV95" s="201">
        <v>0</v>
      </c>
      <c r="AW95" s="201">
        <v>0.18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22.52</v>
      </c>
      <c r="E96" s="201">
        <v>0</v>
      </c>
      <c r="F96" s="201">
        <v>0</v>
      </c>
      <c r="G96" s="201">
        <v>26.26</v>
      </c>
      <c r="H96" s="201">
        <v>0</v>
      </c>
      <c r="I96" s="201">
        <v>0</v>
      </c>
      <c r="J96" s="201">
        <v>34.54</v>
      </c>
      <c r="K96" s="201">
        <v>37.130000000000003</v>
      </c>
      <c r="L96" s="201">
        <v>0.65</v>
      </c>
      <c r="M96" s="201">
        <v>1.1399999999999999</v>
      </c>
      <c r="N96" s="201">
        <v>1.98</v>
      </c>
      <c r="O96" s="201">
        <v>2.76</v>
      </c>
      <c r="P96" s="201">
        <v>1.17</v>
      </c>
      <c r="Q96" s="201">
        <v>0.31</v>
      </c>
      <c r="R96" s="201">
        <v>0.35</v>
      </c>
      <c r="S96" s="201">
        <v>0.44</v>
      </c>
      <c r="T96" s="201">
        <v>0.05</v>
      </c>
      <c r="U96" s="201">
        <v>1.49</v>
      </c>
      <c r="V96" s="201">
        <v>0.21</v>
      </c>
      <c r="W96" s="201">
        <v>5.84</v>
      </c>
      <c r="X96" s="201">
        <v>2.35</v>
      </c>
      <c r="Y96" s="201">
        <v>0</v>
      </c>
      <c r="Z96" s="201">
        <v>4.43</v>
      </c>
      <c r="AA96" s="201">
        <v>1.43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42.04</v>
      </c>
      <c r="AH96" s="201">
        <v>0</v>
      </c>
      <c r="AI96" s="201">
        <v>0</v>
      </c>
      <c r="AJ96" s="201">
        <v>0</v>
      </c>
      <c r="AK96" s="201">
        <v>24.61</v>
      </c>
      <c r="AL96" s="201">
        <v>0</v>
      </c>
      <c r="AM96" s="201">
        <v>0</v>
      </c>
      <c r="AN96" s="201">
        <v>0</v>
      </c>
      <c r="AO96" s="201">
        <v>277.04000000000002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2.15</v>
      </c>
      <c r="AV96" s="201">
        <v>0</v>
      </c>
      <c r="AW96" s="201">
        <v>0.18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22.52</v>
      </c>
      <c r="E97" s="201">
        <v>0</v>
      </c>
      <c r="F97" s="201">
        <v>0</v>
      </c>
      <c r="G97" s="201">
        <v>26.26</v>
      </c>
      <c r="H97" s="201">
        <v>0</v>
      </c>
      <c r="I97" s="201">
        <v>0</v>
      </c>
      <c r="J97" s="201">
        <v>34.54</v>
      </c>
      <c r="K97" s="201">
        <v>37.130000000000003</v>
      </c>
      <c r="L97" s="201">
        <v>0.65</v>
      </c>
      <c r="M97" s="201">
        <v>1.1399999999999999</v>
      </c>
      <c r="N97" s="201">
        <v>1.98</v>
      </c>
      <c r="O97" s="201">
        <v>2.76</v>
      </c>
      <c r="P97" s="201">
        <v>1.17</v>
      </c>
      <c r="Q97" s="201">
        <v>0.31</v>
      </c>
      <c r="R97" s="201">
        <v>0.35</v>
      </c>
      <c r="S97" s="201">
        <v>0.44</v>
      </c>
      <c r="T97" s="201">
        <v>0.05</v>
      </c>
      <c r="U97" s="201">
        <v>1.49</v>
      </c>
      <c r="V97" s="201">
        <v>0.73</v>
      </c>
      <c r="W97" s="201">
        <v>5.84</v>
      </c>
      <c r="X97" s="201">
        <v>2.35</v>
      </c>
      <c r="Y97" s="201">
        <v>0</v>
      </c>
      <c r="Z97" s="201">
        <v>4.43</v>
      </c>
      <c r="AA97" s="201">
        <v>1.43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42.04</v>
      </c>
      <c r="AH97" s="201">
        <v>0</v>
      </c>
      <c r="AI97" s="201">
        <v>0</v>
      </c>
      <c r="AJ97" s="201">
        <v>0</v>
      </c>
      <c r="AK97" s="201">
        <v>24.61</v>
      </c>
      <c r="AL97" s="201">
        <v>0</v>
      </c>
      <c r="AM97" s="201">
        <v>0</v>
      </c>
      <c r="AN97" s="201">
        <v>0</v>
      </c>
      <c r="AO97" s="201">
        <v>277.04000000000002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2.15</v>
      </c>
      <c r="AV97" s="201">
        <v>0</v>
      </c>
      <c r="AW97" s="201">
        <v>0.18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22.52</v>
      </c>
      <c r="E98" s="201">
        <v>0</v>
      </c>
      <c r="F98" s="201">
        <v>0</v>
      </c>
      <c r="G98" s="201">
        <v>26.26</v>
      </c>
      <c r="H98" s="201">
        <v>0</v>
      </c>
      <c r="I98" s="201">
        <v>0</v>
      </c>
      <c r="J98" s="201">
        <v>34.54</v>
      </c>
      <c r="K98" s="201">
        <v>37.130000000000003</v>
      </c>
      <c r="L98" s="201">
        <v>0.65</v>
      </c>
      <c r="M98" s="201">
        <v>1.1399999999999999</v>
      </c>
      <c r="N98" s="201">
        <v>1.98</v>
      </c>
      <c r="O98" s="201">
        <v>2.76</v>
      </c>
      <c r="P98" s="201">
        <v>1.17</v>
      </c>
      <c r="Q98" s="201">
        <v>0.31</v>
      </c>
      <c r="R98" s="201">
        <v>0.35</v>
      </c>
      <c r="S98" s="201">
        <v>0.44</v>
      </c>
      <c r="T98" s="201">
        <v>0.05</v>
      </c>
      <c r="U98" s="201">
        <v>1.49</v>
      </c>
      <c r="V98" s="201">
        <v>0.52</v>
      </c>
      <c r="W98" s="201">
        <v>5.84</v>
      </c>
      <c r="X98" s="201">
        <v>2.35</v>
      </c>
      <c r="Y98" s="201">
        <v>0</v>
      </c>
      <c r="Z98" s="201">
        <v>4.43</v>
      </c>
      <c r="AA98" s="201">
        <v>1.43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42.04</v>
      </c>
      <c r="AH98" s="201">
        <v>0</v>
      </c>
      <c r="AI98" s="201">
        <v>0</v>
      </c>
      <c r="AJ98" s="201">
        <v>0</v>
      </c>
      <c r="AK98" s="201">
        <v>24.61</v>
      </c>
      <c r="AL98" s="201">
        <v>0</v>
      </c>
      <c r="AM98" s="201">
        <v>0</v>
      </c>
      <c r="AN98" s="201">
        <v>0</v>
      </c>
      <c r="AO98" s="201">
        <v>277.04000000000002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2.15</v>
      </c>
      <c r="AV98" s="201">
        <v>0</v>
      </c>
      <c r="AW98" s="201">
        <v>0.18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0.53860000000000019</v>
      </c>
      <c r="E99">
        <f t="shared" si="0"/>
        <v>0</v>
      </c>
      <c r="F99">
        <f t="shared" si="0"/>
        <v>0</v>
      </c>
      <c r="G99">
        <f t="shared" si="0"/>
        <v>0.6315150000000006</v>
      </c>
      <c r="H99">
        <f t="shared" si="0"/>
        <v>0</v>
      </c>
      <c r="I99">
        <f t="shared" si="0"/>
        <v>0</v>
      </c>
      <c r="J99">
        <f t="shared" si="0"/>
        <v>0.82570750000000026</v>
      </c>
      <c r="K99">
        <f t="shared" si="0"/>
        <v>4.2363900000000019</v>
      </c>
      <c r="L99">
        <f t="shared" si="0"/>
        <v>0.24178250000000004</v>
      </c>
      <c r="M99">
        <f t="shared" si="0"/>
        <v>0.32567250000000098</v>
      </c>
      <c r="N99">
        <f t="shared" si="0"/>
        <v>0.24648000000000012</v>
      </c>
      <c r="O99">
        <f t="shared" si="0"/>
        <v>0.31264999999999987</v>
      </c>
      <c r="P99">
        <f t="shared" si="0"/>
        <v>0.10285750000000007</v>
      </c>
      <c r="Q99">
        <f t="shared" si="0"/>
        <v>6.6339999999999955E-2</v>
      </c>
      <c r="R99">
        <f t="shared" si="0"/>
        <v>5.1887499999999954E-2</v>
      </c>
      <c r="S99">
        <f t="shared" si="0"/>
        <v>8.1772499999999984E-2</v>
      </c>
      <c r="T99">
        <f t="shared" si="0"/>
        <v>9.3399999999999855E-3</v>
      </c>
      <c r="U99">
        <f t="shared" si="0"/>
        <v>3.5759999999999979E-2</v>
      </c>
      <c r="V99">
        <f t="shared" si="0"/>
        <v>2.935749999999995E-2</v>
      </c>
      <c r="W99">
        <f t="shared" si="0"/>
        <v>0.11635499999999979</v>
      </c>
      <c r="X99">
        <f t="shared" si="0"/>
        <v>0.38610499999999964</v>
      </c>
      <c r="Y99">
        <f t="shared" si="0"/>
        <v>0</v>
      </c>
      <c r="Z99">
        <f t="shared" si="0"/>
        <v>0.90349249999999848</v>
      </c>
      <c r="AA99">
        <f t="shared" si="0"/>
        <v>0.21508749999999993</v>
      </c>
      <c r="AB99">
        <f t="shared" si="0"/>
        <v>0</v>
      </c>
      <c r="AC99">
        <f t="shared" si="0"/>
        <v>9.7609999999999988E-2</v>
      </c>
      <c r="AD99">
        <f t="shared" si="0"/>
        <v>0.49528500000000053</v>
      </c>
      <c r="AE99">
        <f t="shared" si="0"/>
        <v>0</v>
      </c>
      <c r="AF99">
        <f t="shared" si="0"/>
        <v>0</v>
      </c>
      <c r="AG99">
        <f t="shared" si="0"/>
        <v>0.93919500000000067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0.42364999999999947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6.648960000000006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6.8449999999999983E-2</v>
      </c>
      <c r="AV99">
        <f t="shared" si="1"/>
        <v>0</v>
      </c>
      <c r="AW99">
        <f t="shared" si="1"/>
        <v>4.3199999999999957E-3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45477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225</v>
      </c>
      <c r="C3" s="102">
        <f>'IDT-1 Calculation'!DG3</f>
        <v>-225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240</v>
      </c>
      <c r="C4" s="94">
        <f>'IDT-1 Calculation'!DG4</f>
        <v>-240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248</v>
      </c>
      <c r="C5" s="94">
        <f>'IDT-1 Calculation'!DG5</f>
        <v>-233.773</v>
      </c>
      <c r="D5" s="94">
        <f>'IDT-1 Calculation'!DH5</f>
        <v>0</v>
      </c>
      <c r="E5" s="94">
        <f>'IDT-1 Calculation'!DI5</f>
        <v>0</v>
      </c>
      <c r="F5" s="94">
        <f>'IDT-1 Calculation'!DJ5</f>
        <v>-14.227</v>
      </c>
      <c r="G5" s="99">
        <f t="shared" si="0"/>
        <v>0</v>
      </c>
    </row>
    <row r="6" spans="1:7">
      <c r="A6" s="98" t="s">
        <v>48</v>
      </c>
      <c r="B6" s="94">
        <f>'IDT-1 Calculation'!DF6</f>
        <v>199</v>
      </c>
      <c r="C6" s="94">
        <f>'IDT-1 Calculation'!DG6</f>
        <v>-159.483</v>
      </c>
      <c r="D6" s="94">
        <f>'IDT-1 Calculation'!DH6</f>
        <v>0</v>
      </c>
      <c r="E6" s="94">
        <f>'IDT-1 Calculation'!DI6</f>
        <v>0</v>
      </c>
      <c r="F6" s="94">
        <f>'IDT-1 Calculation'!DJ6</f>
        <v>-39.517000000000003</v>
      </c>
      <c r="G6" s="99">
        <f t="shared" si="0"/>
        <v>0</v>
      </c>
    </row>
    <row r="7" spans="1:7">
      <c r="A7" s="98" t="s">
        <v>49</v>
      </c>
      <c r="B7" s="94">
        <f>'IDT-1 Calculation'!DF7</f>
        <v>153</v>
      </c>
      <c r="C7" s="94">
        <f>'IDT-1 Calculation'!DG7</f>
        <v>-84.302000000000007</v>
      </c>
      <c r="D7" s="94">
        <f>'IDT-1 Calculation'!DH7</f>
        <v>0</v>
      </c>
      <c r="E7" s="94">
        <f>'IDT-1 Calculation'!DI7</f>
        <v>0</v>
      </c>
      <c r="F7" s="94">
        <f>'IDT-1 Calculation'!DJ7</f>
        <v>-68.697999999999993</v>
      </c>
      <c r="G7" s="99">
        <f t="shared" si="0"/>
        <v>0</v>
      </c>
    </row>
    <row r="8" spans="1:7">
      <c r="A8" s="98" t="s">
        <v>50</v>
      </c>
      <c r="B8" s="94">
        <f>'IDT-1 Calculation'!DF8</f>
        <v>115</v>
      </c>
      <c r="C8" s="94">
        <f>'IDT-1 Calculation'!DG8</f>
        <v>-48.686999999999998</v>
      </c>
      <c r="D8" s="94">
        <f>'IDT-1 Calculation'!DH8</f>
        <v>0</v>
      </c>
      <c r="E8" s="94">
        <f>'IDT-1 Calculation'!DI8</f>
        <v>0</v>
      </c>
      <c r="F8" s="94">
        <f>'IDT-1 Calculation'!DJ8</f>
        <v>-66.313000000000002</v>
      </c>
      <c r="G8" s="99">
        <f t="shared" si="0"/>
        <v>0</v>
      </c>
    </row>
    <row r="9" spans="1:7">
      <c r="A9" s="98" t="s">
        <v>51</v>
      </c>
      <c r="B9" s="94">
        <f>'IDT-1 Calculation'!DF9</f>
        <v>70</v>
      </c>
      <c r="C9" s="94">
        <f>'IDT-1 Calculation'!DG9</f>
        <v>-29.635000000000002</v>
      </c>
      <c r="D9" s="94">
        <f>'IDT-1 Calculation'!DH9</f>
        <v>0</v>
      </c>
      <c r="E9" s="94">
        <f>'IDT-1 Calculation'!DI9</f>
        <v>0</v>
      </c>
      <c r="F9" s="94">
        <f>'IDT-1 Calculation'!DJ9</f>
        <v>-40.365000000000002</v>
      </c>
      <c r="G9" s="99">
        <f t="shared" si="0"/>
        <v>0</v>
      </c>
    </row>
    <row r="10" spans="1:7">
      <c r="A10" s="98" t="s">
        <v>52</v>
      </c>
      <c r="B10" s="94">
        <f>'IDT-1 Calculation'!DF10</f>
        <v>34</v>
      </c>
      <c r="C10" s="94">
        <f>'IDT-1 Calculation'!DG10</f>
        <v>-34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-14.882</v>
      </c>
      <c r="C47" s="94">
        <f>'IDT-1 Calculation'!DG47</f>
        <v>-9.2210000000000001</v>
      </c>
      <c r="D47" s="94">
        <f>'IDT-1 Calculation'!DH47</f>
        <v>0</v>
      </c>
      <c r="E47" s="94">
        <f>'IDT-1 Calculation'!DI47</f>
        <v>0</v>
      </c>
      <c r="F47" s="94">
        <f>'IDT-1 Calculation'!DJ47</f>
        <v>24.103000000000002</v>
      </c>
      <c r="G47" s="99">
        <f t="shared" si="0"/>
        <v>0</v>
      </c>
    </row>
    <row r="48" spans="1:7">
      <c r="A48" s="98" t="s">
        <v>90</v>
      </c>
      <c r="B48" s="94">
        <f>'IDT-1 Calculation'!DF48</f>
        <v>-27.282</v>
      </c>
      <c r="C48" s="94">
        <f>'IDT-1 Calculation'!DG48</f>
        <v>-16.902999999999999</v>
      </c>
      <c r="D48" s="94">
        <f>'IDT-1 Calculation'!DH48</f>
        <v>0</v>
      </c>
      <c r="E48" s="94">
        <f>'IDT-1 Calculation'!DI48</f>
        <v>0</v>
      </c>
      <c r="F48" s="94">
        <f>'IDT-1 Calculation'!DJ48</f>
        <v>44.185000000000002</v>
      </c>
      <c r="G48" s="99">
        <f t="shared" si="0"/>
        <v>0</v>
      </c>
    </row>
    <row r="49" spans="1:7">
      <c r="A49" s="98" t="s">
        <v>91</v>
      </c>
      <c r="B49" s="94">
        <f>'IDT-1 Calculation'!DF49</f>
        <v>-40.091000000000001</v>
      </c>
      <c r="C49" s="94">
        <f>'IDT-1 Calculation'!DG49</f>
        <v>-24.84</v>
      </c>
      <c r="D49" s="94">
        <f>'IDT-1 Calculation'!DH49</f>
        <v>0</v>
      </c>
      <c r="E49" s="94">
        <f>'IDT-1 Calculation'!DI49</f>
        <v>0</v>
      </c>
      <c r="F49" s="94">
        <f>'IDT-1 Calculation'!DJ49</f>
        <v>64.930999999999997</v>
      </c>
      <c r="G49" s="99">
        <f t="shared" si="0"/>
        <v>0</v>
      </c>
    </row>
    <row r="50" spans="1:7">
      <c r="A50" s="98" t="s">
        <v>92</v>
      </c>
      <c r="B50" s="94">
        <f>'IDT-1 Calculation'!DF50</f>
        <v>-45.185000000000002</v>
      </c>
      <c r="C50" s="94">
        <f>'IDT-1 Calculation'!DG50</f>
        <v>-27.997</v>
      </c>
      <c r="D50" s="94">
        <f>'IDT-1 Calculation'!DH50</f>
        <v>0</v>
      </c>
      <c r="E50" s="94">
        <f>'IDT-1 Calculation'!DI50</f>
        <v>0</v>
      </c>
      <c r="F50" s="94">
        <f>'IDT-1 Calculation'!DJ50</f>
        <v>73.182000000000002</v>
      </c>
      <c r="G50" s="99">
        <f t="shared" si="0"/>
        <v>0</v>
      </c>
    </row>
    <row r="51" spans="1:7">
      <c r="A51" s="98" t="s">
        <v>93</v>
      </c>
      <c r="B51" s="94">
        <f>'IDT-1 Calculation'!DF51</f>
        <v>-63.863</v>
      </c>
      <c r="C51" s="94">
        <f>'IDT-1 Calculation'!DG51</f>
        <v>-39.569000000000003</v>
      </c>
      <c r="D51" s="94">
        <f>'IDT-1 Calculation'!DH51</f>
        <v>0</v>
      </c>
      <c r="E51" s="94">
        <f>'IDT-1 Calculation'!DI51</f>
        <v>0</v>
      </c>
      <c r="F51" s="94">
        <f>'IDT-1 Calculation'!DJ51</f>
        <v>103.432</v>
      </c>
      <c r="G51" s="99">
        <f t="shared" si="0"/>
        <v>0</v>
      </c>
    </row>
    <row r="52" spans="1:7">
      <c r="A52" s="98" t="s">
        <v>94</v>
      </c>
      <c r="B52" s="94">
        <f>'IDT-1 Calculation'!DF52</f>
        <v>-73.134</v>
      </c>
      <c r="C52" s="94">
        <f>'IDT-1 Calculation'!DG52</f>
        <v>-45.313000000000002</v>
      </c>
      <c r="D52" s="94">
        <f>'IDT-1 Calculation'!DH52</f>
        <v>0</v>
      </c>
      <c r="E52" s="94">
        <f>'IDT-1 Calculation'!DI52</f>
        <v>0</v>
      </c>
      <c r="F52" s="94">
        <f>'IDT-1 Calculation'!DJ52</f>
        <v>118.447</v>
      </c>
      <c r="G52" s="99">
        <f t="shared" si="0"/>
        <v>0</v>
      </c>
    </row>
    <row r="53" spans="1:7">
      <c r="A53" s="98" t="s">
        <v>95</v>
      </c>
      <c r="B53" s="94">
        <f>'IDT-1 Calculation'!DF53</f>
        <v>-81.844999999999999</v>
      </c>
      <c r="C53" s="94">
        <f>'IDT-1 Calculation'!DG53</f>
        <v>-50.71</v>
      </c>
      <c r="D53" s="94">
        <f>'IDT-1 Calculation'!DH53</f>
        <v>0</v>
      </c>
      <c r="E53" s="94">
        <f>'IDT-1 Calculation'!DI53</f>
        <v>0</v>
      </c>
      <c r="F53" s="94">
        <f>'IDT-1 Calculation'!DJ53</f>
        <v>132.55500000000001</v>
      </c>
      <c r="G53" s="99">
        <f t="shared" si="0"/>
        <v>0</v>
      </c>
    </row>
    <row r="54" spans="1:7">
      <c r="A54" s="98" t="s">
        <v>96</v>
      </c>
      <c r="B54" s="94">
        <f>'IDT-1 Calculation'!DF54</f>
        <v>-88.123000000000005</v>
      </c>
      <c r="C54" s="94">
        <f>'IDT-1 Calculation'!DG54</f>
        <v>-54.6</v>
      </c>
      <c r="D54" s="94">
        <f>'IDT-1 Calculation'!DH54</f>
        <v>0</v>
      </c>
      <c r="E54" s="94">
        <f>'IDT-1 Calculation'!DI54</f>
        <v>0</v>
      </c>
      <c r="F54" s="94">
        <f>'IDT-1 Calculation'!DJ54</f>
        <v>142.72300000000001</v>
      </c>
      <c r="G54" s="99">
        <f t="shared" si="0"/>
        <v>0</v>
      </c>
    </row>
    <row r="55" spans="1:7">
      <c r="A55" s="98" t="s">
        <v>97</v>
      </c>
      <c r="B55" s="94">
        <f>'IDT-1 Calculation'!DF55</f>
        <v>-26.116</v>
      </c>
      <c r="C55" s="94">
        <f>'IDT-1 Calculation'!DG55</f>
        <v>-16.181999999999999</v>
      </c>
      <c r="D55" s="94">
        <f>'IDT-1 Calculation'!DH55</f>
        <v>0</v>
      </c>
      <c r="E55" s="94">
        <f>'IDT-1 Calculation'!DI55</f>
        <v>0</v>
      </c>
      <c r="F55" s="94">
        <f>'IDT-1 Calculation'!DJ55</f>
        <v>42.298000000000002</v>
      </c>
      <c r="G55" s="99">
        <f t="shared" si="0"/>
        <v>0</v>
      </c>
    </row>
    <row r="56" spans="1:7">
      <c r="A56" s="98" t="s">
        <v>98</v>
      </c>
      <c r="B56" s="94">
        <f>'IDT-1 Calculation'!DF56</f>
        <v>-23.456</v>
      </c>
      <c r="C56" s="94">
        <f>'IDT-1 Calculation'!DG56</f>
        <v>-14.532999999999999</v>
      </c>
      <c r="D56" s="94">
        <f>'IDT-1 Calculation'!DH56</f>
        <v>0</v>
      </c>
      <c r="E56" s="94">
        <f>'IDT-1 Calculation'!DI56</f>
        <v>0</v>
      </c>
      <c r="F56" s="94">
        <f>'IDT-1 Calculation'!DJ56</f>
        <v>37.988999999999997</v>
      </c>
      <c r="G56" s="99">
        <f t="shared" si="0"/>
        <v>0</v>
      </c>
    </row>
    <row r="57" spans="1:7">
      <c r="A57" s="98" t="s">
        <v>99</v>
      </c>
      <c r="B57" s="94">
        <f>'IDT-1 Calculation'!DF57</f>
        <v>-30</v>
      </c>
      <c r="C57" s="94">
        <f>'IDT-1 Calculation'!DG57</f>
        <v>-62.523000000000003</v>
      </c>
      <c r="D57" s="94">
        <f>'IDT-1 Calculation'!DH57</f>
        <v>0</v>
      </c>
      <c r="E57" s="94">
        <f>'IDT-1 Calculation'!DI57</f>
        <v>0</v>
      </c>
      <c r="F57" s="94">
        <f>'IDT-1 Calculation'!DJ57</f>
        <v>92.522999999999996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-37</v>
      </c>
      <c r="D58" s="94">
        <f>'IDT-1 Calculation'!DH58</f>
        <v>0</v>
      </c>
      <c r="E58" s="94">
        <f>'IDT-1 Calculation'!DI58</f>
        <v>0</v>
      </c>
      <c r="F58" s="94">
        <f>'IDT-1 Calculation'!DJ58</f>
        <v>37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-27</v>
      </c>
      <c r="D60" s="94">
        <f>'IDT-1 Calculation'!DH60</f>
        <v>0</v>
      </c>
      <c r="E60" s="94">
        <f>'IDT-1 Calculation'!DI60</f>
        <v>0</v>
      </c>
      <c r="F60" s="94">
        <f>'IDT-1 Calculation'!DJ60</f>
        <v>27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-2</v>
      </c>
      <c r="D61" s="94">
        <f>'IDT-1 Calculation'!DH61</f>
        <v>0</v>
      </c>
      <c r="E61" s="94">
        <f>'IDT-1 Calculation'!DI61</f>
        <v>0</v>
      </c>
      <c r="F61" s="94">
        <f>'IDT-1 Calculation'!DJ61</f>
        <v>2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19</v>
      </c>
      <c r="C80" s="94">
        <f>'IDT-1 Calculation'!DG80</f>
        <v>-8.0440000000000005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-10.956</v>
      </c>
      <c r="G80" s="99">
        <f t="shared" si="1"/>
        <v>0</v>
      </c>
    </row>
    <row r="81" spans="1:7">
      <c r="A81" s="98" t="s">
        <v>123</v>
      </c>
      <c r="B81" s="94">
        <f>'IDT-1 Calculation'!DF81</f>
        <v>65</v>
      </c>
      <c r="C81" s="94">
        <f>'IDT-1 Calculation'!DG81</f>
        <v>-27.518999999999998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-37.481000000000002</v>
      </c>
      <c r="G81" s="99">
        <f t="shared" si="1"/>
        <v>0</v>
      </c>
    </row>
    <row r="82" spans="1:7">
      <c r="A82" s="98" t="s">
        <v>124</v>
      </c>
      <c r="B82" s="94">
        <f>'IDT-1 Calculation'!DF82</f>
        <v>110</v>
      </c>
      <c r="C82" s="94">
        <f>'IDT-1 Calculation'!DG82</f>
        <v>-46.57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-63.43</v>
      </c>
      <c r="G82" s="99">
        <f t="shared" si="1"/>
        <v>0</v>
      </c>
    </row>
    <row r="83" spans="1:7">
      <c r="A83" s="98" t="s">
        <v>125</v>
      </c>
      <c r="B83" s="94">
        <f>'IDT-1 Calculation'!DF83</f>
        <v>78</v>
      </c>
      <c r="C83" s="94">
        <f>'IDT-1 Calculation'!DG83</f>
        <v>-33.021999999999998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-44.978000000000002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113</v>
      </c>
      <c r="C84" s="94">
        <f>'IDT-1 Calculation'!DG84</f>
        <v>-47.84</v>
      </c>
      <c r="D84" s="94">
        <f>'IDT-1 Calculation'!DH84</f>
        <v>0</v>
      </c>
      <c r="E84" s="94">
        <f>'IDT-1 Calculation'!DI84</f>
        <v>0</v>
      </c>
      <c r="F84" s="94">
        <f>'IDT-1 Calculation'!DJ84</f>
        <v>-65.16</v>
      </c>
      <c r="G84" s="99">
        <f t="shared" si="1"/>
        <v>0</v>
      </c>
    </row>
    <row r="85" spans="1:7">
      <c r="A85" s="98" t="s">
        <v>127</v>
      </c>
      <c r="B85" s="94">
        <f>'IDT-1 Calculation'!DF85</f>
        <v>172</v>
      </c>
      <c r="C85" s="94">
        <f>'IDT-1 Calculation'!DG85</f>
        <v>-91.12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-80.88</v>
      </c>
      <c r="G85" s="99">
        <f t="shared" si="1"/>
        <v>0</v>
      </c>
    </row>
    <row r="86" spans="1:7">
      <c r="A86" s="98" t="s">
        <v>128</v>
      </c>
      <c r="B86" s="94">
        <f>'IDT-1 Calculation'!DF86</f>
        <v>152.18099999999998</v>
      </c>
      <c r="C86" s="94">
        <f>'IDT-1 Calculation'!DG86</f>
        <v>-80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-72.180999999999997</v>
      </c>
      <c r="G86" s="99">
        <f t="shared" si="1"/>
        <v>0</v>
      </c>
    </row>
    <row r="87" spans="1:7">
      <c r="A87" s="98" t="s">
        <v>129</v>
      </c>
      <c r="B87" s="94">
        <f>'IDT-1 Calculation'!DF87</f>
        <v>58</v>
      </c>
      <c r="C87" s="94">
        <f>'IDT-1 Calculation'!DG87</f>
        <v>-24.555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-33.445</v>
      </c>
      <c r="G87" s="99">
        <f t="shared" si="1"/>
        <v>0</v>
      </c>
    </row>
    <row r="88" spans="1:7">
      <c r="A88" s="98" t="s">
        <v>130</v>
      </c>
      <c r="B88" s="94">
        <f>'IDT-1 Calculation'!DF88</f>
        <v>66.180000000000007</v>
      </c>
      <c r="C88" s="94">
        <f>'IDT-1 Calculation'!DG88</f>
        <v>-30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-36.18</v>
      </c>
      <c r="G88" s="99">
        <f t="shared" si="1"/>
        <v>0</v>
      </c>
    </row>
    <row r="89" spans="1:7">
      <c r="A89" s="98" t="s">
        <v>131</v>
      </c>
      <c r="B89" s="94">
        <f>'IDT-1 Calculation'!DF89</f>
        <v>2.7120000000000002</v>
      </c>
      <c r="C89" s="94">
        <f>'IDT-1 Calculation'!DG89</f>
        <v>-5</v>
      </c>
      <c r="D89" s="94">
        <f>'IDT-1 Calculation'!DH89</f>
        <v>0</v>
      </c>
      <c r="E89" s="94">
        <f>'IDT-1 Calculation'!DI89</f>
        <v>0</v>
      </c>
      <c r="F89" s="94">
        <f>'IDT-1 Calculation'!DJ89</f>
        <v>2.2879999999999998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5.423</v>
      </c>
      <c r="C91" s="94">
        <f>'IDT-1 Calculation'!DG91</f>
        <v>-10</v>
      </c>
      <c r="D91" s="94">
        <f>'IDT-1 Calculation'!DH91</f>
        <v>0</v>
      </c>
      <c r="E91" s="94">
        <f>'IDT-1 Calculation'!DI91</f>
        <v>0</v>
      </c>
      <c r="F91" s="94">
        <f>'IDT-1 Calculation'!DJ91</f>
        <v>4.577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105.754</v>
      </c>
      <c r="C93" s="94">
        <f>'IDT-1 Calculation'!DG93</f>
        <v>-195</v>
      </c>
      <c r="D93" s="94">
        <f>'IDT-1 Calculation'!DH93</f>
        <v>0</v>
      </c>
      <c r="E93" s="94">
        <f>'IDT-1 Calculation'!DI93</f>
        <v>0</v>
      </c>
      <c r="F93" s="94">
        <f>'IDT-1 Calculation'!DJ93</f>
        <v>89.245999999999995</v>
      </c>
      <c r="G93" s="99">
        <f t="shared" si="1"/>
        <v>0</v>
      </c>
    </row>
    <row r="94" spans="1:7">
      <c r="A94" s="98" t="s">
        <v>136</v>
      </c>
      <c r="B94" s="94">
        <f>'IDT-1 Calculation'!DF94</f>
        <v>89.483999999999995</v>
      </c>
      <c r="C94" s="94">
        <f>'IDT-1 Calculation'!DG94</f>
        <v>-165</v>
      </c>
      <c r="D94" s="94">
        <f>'IDT-1 Calculation'!DH94</f>
        <v>0</v>
      </c>
      <c r="E94" s="94">
        <f>'IDT-1 Calculation'!DI94</f>
        <v>0</v>
      </c>
      <c r="F94" s="94">
        <f>'IDT-1 Calculation'!DJ94</f>
        <v>75.516000000000005</v>
      </c>
      <c r="G94" s="99">
        <f t="shared" si="1"/>
        <v>0</v>
      </c>
    </row>
    <row r="95" spans="1:7">
      <c r="A95" s="98" t="s">
        <v>137</v>
      </c>
      <c r="B95" s="94">
        <f>'IDT-1 Calculation'!DF95</f>
        <v>84.061000000000007</v>
      </c>
      <c r="C95" s="94">
        <f>'IDT-1 Calculation'!DG95</f>
        <v>-155</v>
      </c>
      <c r="D95" s="94">
        <f>'IDT-1 Calculation'!DH95</f>
        <v>0</v>
      </c>
      <c r="E95" s="94">
        <f>'IDT-1 Calculation'!DI95</f>
        <v>0</v>
      </c>
      <c r="F95" s="94">
        <f>'IDT-1 Calculation'!DJ95</f>
        <v>70.938999999999993</v>
      </c>
      <c r="G95" s="99">
        <f t="shared" si="1"/>
        <v>0</v>
      </c>
    </row>
    <row r="96" spans="1:7">
      <c r="A96" s="98" t="s">
        <v>138</v>
      </c>
      <c r="B96" s="94">
        <f>'IDT-1 Calculation'!DF96</f>
        <v>81.349000000000004</v>
      </c>
      <c r="C96" s="94">
        <f>'IDT-1 Calculation'!DG96</f>
        <v>-150</v>
      </c>
      <c r="D96" s="94">
        <f>'IDT-1 Calculation'!DH96</f>
        <v>0</v>
      </c>
      <c r="E96" s="94">
        <f>'IDT-1 Calculation'!DI96</f>
        <v>0</v>
      </c>
      <c r="F96" s="94">
        <f>'IDT-1 Calculation'!DJ96</f>
        <v>68.650999999999996</v>
      </c>
      <c r="G96" s="99">
        <f t="shared" si="1"/>
        <v>0</v>
      </c>
    </row>
    <row r="97" spans="1:7">
      <c r="A97" s="98" t="s">
        <v>139</v>
      </c>
      <c r="B97" s="94">
        <f>'IDT-1 Calculation'!DF97</f>
        <v>84.061000000000007</v>
      </c>
      <c r="C97" s="94">
        <f>'IDT-1 Calculation'!DG97</f>
        <v>-155</v>
      </c>
      <c r="D97" s="94">
        <f>'IDT-1 Calculation'!DH97</f>
        <v>0</v>
      </c>
      <c r="E97" s="94">
        <f>'IDT-1 Calculation'!DI97</f>
        <v>0</v>
      </c>
      <c r="F97" s="94">
        <f>'IDT-1 Calculation'!DJ97</f>
        <v>70.938999999999993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105.604</v>
      </c>
      <c r="C98" s="107">
        <f>'IDT-1 Calculation'!DG98</f>
        <v>-170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64.396000000000001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0.54045799999999999</v>
      </c>
      <c r="C99" s="110">
        <f>SUM(C3:C98)/4000</f>
        <v>-0.71923524999999999</v>
      </c>
      <c r="D99" s="110">
        <f>SUM(D3:D98)/4000</f>
        <v>0</v>
      </c>
      <c r="E99" s="110">
        <f>SUM(E3:E98)/4000</f>
        <v>0</v>
      </c>
      <c r="F99" s="110">
        <f>SUM(F3:F98)/4000</f>
        <v>0.17877725000000003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10.35</v>
      </c>
      <c r="E3" s="201">
        <v>0</v>
      </c>
      <c r="F3" s="201">
        <v>0</v>
      </c>
      <c r="G3" s="201">
        <v>12.27</v>
      </c>
      <c r="H3" s="201">
        <v>0</v>
      </c>
      <c r="I3" s="201">
        <v>0</v>
      </c>
      <c r="J3" s="201">
        <v>15.87</v>
      </c>
      <c r="K3" s="201">
        <v>77.55</v>
      </c>
      <c r="L3" s="201">
        <v>9.1</v>
      </c>
      <c r="M3" s="201">
        <v>0</v>
      </c>
      <c r="N3" s="201">
        <v>1.0900000000000001</v>
      </c>
      <c r="O3" s="201">
        <v>1.83</v>
      </c>
      <c r="P3" s="201">
        <v>2.48</v>
      </c>
      <c r="Q3" s="201">
        <v>0.2</v>
      </c>
      <c r="R3" s="201">
        <v>0.19</v>
      </c>
      <c r="S3" s="201">
        <v>0.24</v>
      </c>
      <c r="T3" s="201">
        <v>0</v>
      </c>
      <c r="U3" s="201">
        <v>7.03</v>
      </c>
      <c r="V3" s="201">
        <v>0.11</v>
      </c>
      <c r="W3" s="201">
        <v>0.41</v>
      </c>
      <c r="X3" s="201">
        <v>0.45</v>
      </c>
      <c r="Y3" s="201">
        <v>0</v>
      </c>
      <c r="Z3" s="201">
        <v>2.56</v>
      </c>
      <c r="AA3" s="201">
        <v>0.83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11.51</v>
      </c>
      <c r="AL3" s="201">
        <v>0</v>
      </c>
      <c r="AM3" s="201">
        <v>0</v>
      </c>
      <c r="AN3" s="201">
        <v>0</v>
      </c>
      <c r="AO3" s="201">
        <v>162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10.35</v>
      </c>
      <c r="E4" s="201">
        <v>0</v>
      </c>
      <c r="F4" s="201">
        <v>0</v>
      </c>
      <c r="G4" s="201">
        <v>12.27</v>
      </c>
      <c r="H4" s="201">
        <v>0</v>
      </c>
      <c r="I4" s="201">
        <v>0</v>
      </c>
      <c r="J4" s="201">
        <v>15.87</v>
      </c>
      <c r="K4" s="201">
        <v>77.55</v>
      </c>
      <c r="L4" s="201">
        <v>9.1</v>
      </c>
      <c r="M4" s="201">
        <v>0</v>
      </c>
      <c r="N4" s="201">
        <v>1.0900000000000001</v>
      </c>
      <c r="O4" s="201">
        <v>1.83</v>
      </c>
      <c r="P4" s="201">
        <v>2.48</v>
      </c>
      <c r="Q4" s="201">
        <v>0.2</v>
      </c>
      <c r="R4" s="201">
        <v>0.19</v>
      </c>
      <c r="S4" s="201">
        <v>0.24</v>
      </c>
      <c r="T4" s="201">
        <v>0</v>
      </c>
      <c r="U4" s="201">
        <v>7.03</v>
      </c>
      <c r="V4" s="201">
        <v>0.11</v>
      </c>
      <c r="W4" s="201">
        <v>0.41</v>
      </c>
      <c r="X4" s="201">
        <v>0.45</v>
      </c>
      <c r="Y4" s="201">
        <v>0</v>
      </c>
      <c r="Z4" s="201">
        <v>2.56</v>
      </c>
      <c r="AA4" s="201">
        <v>0.83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22.6</v>
      </c>
      <c r="AH4" s="201">
        <v>0</v>
      </c>
      <c r="AI4" s="201">
        <v>0</v>
      </c>
      <c r="AJ4" s="201">
        <v>0</v>
      </c>
      <c r="AK4" s="201">
        <v>11.51</v>
      </c>
      <c r="AL4" s="201">
        <v>0</v>
      </c>
      <c r="AM4" s="201">
        <v>0</v>
      </c>
      <c r="AN4" s="201">
        <v>0</v>
      </c>
      <c r="AO4" s="201">
        <v>162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10.35</v>
      </c>
      <c r="E5" s="201">
        <v>0</v>
      </c>
      <c r="F5" s="201">
        <v>0</v>
      </c>
      <c r="G5" s="201">
        <v>12.27</v>
      </c>
      <c r="H5" s="201">
        <v>0</v>
      </c>
      <c r="I5" s="201">
        <v>0</v>
      </c>
      <c r="J5" s="201">
        <v>15.87</v>
      </c>
      <c r="K5" s="201">
        <v>77.55</v>
      </c>
      <c r="L5" s="201">
        <v>9.1</v>
      </c>
      <c r="M5" s="201">
        <v>0</v>
      </c>
      <c r="N5" s="201">
        <v>1.0900000000000001</v>
      </c>
      <c r="O5" s="201">
        <v>1.83</v>
      </c>
      <c r="P5" s="201">
        <v>2.48</v>
      </c>
      <c r="Q5" s="201">
        <v>2.65</v>
      </c>
      <c r="R5" s="201">
        <v>2.37</v>
      </c>
      <c r="S5" s="201">
        <v>2.85</v>
      </c>
      <c r="T5" s="201">
        <v>0</v>
      </c>
      <c r="U5" s="201">
        <v>7.03</v>
      </c>
      <c r="V5" s="201">
        <v>0.11</v>
      </c>
      <c r="W5" s="201">
        <v>0.41</v>
      </c>
      <c r="X5" s="201">
        <v>0.45</v>
      </c>
      <c r="Y5" s="201">
        <v>0</v>
      </c>
      <c r="Z5" s="201">
        <v>2.56</v>
      </c>
      <c r="AA5" s="201">
        <v>11.34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22.6</v>
      </c>
      <c r="AH5" s="201">
        <v>0</v>
      </c>
      <c r="AI5" s="201">
        <v>0</v>
      </c>
      <c r="AJ5" s="201">
        <v>0</v>
      </c>
      <c r="AK5" s="201">
        <v>10.210000000000001</v>
      </c>
      <c r="AL5" s="201">
        <v>0</v>
      </c>
      <c r="AM5" s="201">
        <v>0</v>
      </c>
      <c r="AN5" s="201">
        <v>0</v>
      </c>
      <c r="AO5" s="201">
        <v>162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10.35</v>
      </c>
      <c r="E6" s="201">
        <v>0</v>
      </c>
      <c r="F6" s="201">
        <v>0</v>
      </c>
      <c r="G6" s="201">
        <v>12.27</v>
      </c>
      <c r="H6" s="201">
        <v>0</v>
      </c>
      <c r="I6" s="201">
        <v>0</v>
      </c>
      <c r="J6" s="201">
        <v>15.87</v>
      </c>
      <c r="K6" s="201">
        <v>77.569999999999993</v>
      </c>
      <c r="L6" s="201">
        <v>9.1</v>
      </c>
      <c r="M6" s="201">
        <v>0</v>
      </c>
      <c r="N6" s="201">
        <v>1.0900000000000001</v>
      </c>
      <c r="O6" s="201">
        <v>1.83</v>
      </c>
      <c r="P6" s="201">
        <v>2.48</v>
      </c>
      <c r="Q6" s="201">
        <v>2.65</v>
      </c>
      <c r="R6" s="201">
        <v>2.37</v>
      </c>
      <c r="S6" s="201">
        <v>2.85</v>
      </c>
      <c r="T6" s="201">
        <v>0</v>
      </c>
      <c r="U6" s="201">
        <v>7.03</v>
      </c>
      <c r="V6" s="201">
        <v>0.11</v>
      </c>
      <c r="W6" s="201">
        <v>0.41</v>
      </c>
      <c r="X6" s="201">
        <v>0.45</v>
      </c>
      <c r="Y6" s="201">
        <v>0</v>
      </c>
      <c r="Z6" s="201">
        <v>2.56</v>
      </c>
      <c r="AA6" s="201">
        <v>11.34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22.6</v>
      </c>
      <c r="AH6" s="201">
        <v>0</v>
      </c>
      <c r="AI6" s="201">
        <v>0</v>
      </c>
      <c r="AJ6" s="201">
        <v>0</v>
      </c>
      <c r="AK6" s="201">
        <v>10.210000000000001</v>
      </c>
      <c r="AL6" s="201">
        <v>0</v>
      </c>
      <c r="AM6" s="201">
        <v>0</v>
      </c>
      <c r="AN6" s="201">
        <v>0</v>
      </c>
      <c r="AO6" s="201">
        <v>162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10.48</v>
      </c>
      <c r="E7" s="201">
        <v>0</v>
      </c>
      <c r="F7" s="201">
        <v>0</v>
      </c>
      <c r="G7" s="201">
        <v>12.27</v>
      </c>
      <c r="H7" s="201">
        <v>0</v>
      </c>
      <c r="I7" s="201">
        <v>0</v>
      </c>
      <c r="J7" s="201">
        <v>15.87</v>
      </c>
      <c r="K7" s="201">
        <v>77.58</v>
      </c>
      <c r="L7" s="201">
        <v>24.69</v>
      </c>
      <c r="M7" s="201">
        <v>0</v>
      </c>
      <c r="N7" s="201">
        <v>1.0900000000000001</v>
      </c>
      <c r="O7" s="201">
        <v>1.83</v>
      </c>
      <c r="P7" s="201">
        <v>2.48</v>
      </c>
      <c r="Q7" s="201">
        <v>2.65</v>
      </c>
      <c r="R7" s="201">
        <v>2.37</v>
      </c>
      <c r="S7" s="201">
        <v>2.85</v>
      </c>
      <c r="T7" s="201">
        <v>0</v>
      </c>
      <c r="U7" s="201">
        <v>7.03</v>
      </c>
      <c r="V7" s="201">
        <v>0.11</v>
      </c>
      <c r="W7" s="201">
        <v>0.41</v>
      </c>
      <c r="X7" s="201">
        <v>0.45</v>
      </c>
      <c r="Y7" s="201">
        <v>0</v>
      </c>
      <c r="Z7" s="201">
        <v>2.56</v>
      </c>
      <c r="AA7" s="201">
        <v>11.34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22.6</v>
      </c>
      <c r="AH7" s="201">
        <v>0</v>
      </c>
      <c r="AI7" s="201">
        <v>0</v>
      </c>
      <c r="AJ7" s="201">
        <v>0</v>
      </c>
      <c r="AK7" s="201">
        <v>10.210000000000001</v>
      </c>
      <c r="AL7" s="201">
        <v>0</v>
      </c>
      <c r="AM7" s="201">
        <v>0</v>
      </c>
      <c r="AN7" s="201">
        <v>0</v>
      </c>
      <c r="AO7" s="201">
        <v>162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10.48</v>
      </c>
      <c r="E8" s="201">
        <v>0</v>
      </c>
      <c r="F8" s="201">
        <v>0</v>
      </c>
      <c r="G8" s="201">
        <v>12.27</v>
      </c>
      <c r="H8" s="201">
        <v>0</v>
      </c>
      <c r="I8" s="201">
        <v>0</v>
      </c>
      <c r="J8" s="201">
        <v>16.149999999999999</v>
      </c>
      <c r="K8" s="201">
        <v>77.58</v>
      </c>
      <c r="L8" s="201">
        <v>40.43</v>
      </c>
      <c r="M8" s="201">
        <v>0</v>
      </c>
      <c r="N8" s="201">
        <v>1.0900000000000001</v>
      </c>
      <c r="O8" s="201">
        <v>1.83</v>
      </c>
      <c r="P8" s="201">
        <v>2.48</v>
      </c>
      <c r="Q8" s="201">
        <v>2.65</v>
      </c>
      <c r="R8" s="201">
        <v>2.37</v>
      </c>
      <c r="S8" s="201">
        <v>2.85</v>
      </c>
      <c r="T8" s="201">
        <v>0</v>
      </c>
      <c r="U8" s="201">
        <v>7.03</v>
      </c>
      <c r="V8" s="201">
        <v>0.11</v>
      </c>
      <c r="W8" s="201">
        <v>0.41</v>
      </c>
      <c r="X8" s="201">
        <v>0.45</v>
      </c>
      <c r="Y8" s="201">
        <v>0</v>
      </c>
      <c r="Z8" s="201">
        <v>2.56</v>
      </c>
      <c r="AA8" s="201">
        <v>11.34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22.6</v>
      </c>
      <c r="AH8" s="201">
        <v>0</v>
      </c>
      <c r="AI8" s="201">
        <v>0</v>
      </c>
      <c r="AJ8" s="201">
        <v>0</v>
      </c>
      <c r="AK8" s="201">
        <v>10.210000000000001</v>
      </c>
      <c r="AL8" s="201">
        <v>0</v>
      </c>
      <c r="AM8" s="201">
        <v>0</v>
      </c>
      <c r="AN8" s="201">
        <v>0</v>
      </c>
      <c r="AO8" s="201">
        <v>162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10.48</v>
      </c>
      <c r="E9" s="201">
        <v>0</v>
      </c>
      <c r="F9" s="201">
        <v>0</v>
      </c>
      <c r="G9" s="201">
        <v>12.27</v>
      </c>
      <c r="H9" s="201">
        <v>0</v>
      </c>
      <c r="I9" s="201">
        <v>0</v>
      </c>
      <c r="J9" s="201">
        <v>16.149999999999999</v>
      </c>
      <c r="K9" s="201">
        <v>77.58</v>
      </c>
      <c r="L9" s="201">
        <v>40.57</v>
      </c>
      <c r="M9" s="201">
        <v>0</v>
      </c>
      <c r="N9" s="201">
        <v>1.0900000000000001</v>
      </c>
      <c r="O9" s="201">
        <v>1.83</v>
      </c>
      <c r="P9" s="201">
        <v>2.48</v>
      </c>
      <c r="Q9" s="201">
        <v>2.65</v>
      </c>
      <c r="R9" s="201">
        <v>2.37</v>
      </c>
      <c r="S9" s="201">
        <v>2.85</v>
      </c>
      <c r="T9" s="201">
        <v>0</v>
      </c>
      <c r="U9" s="201">
        <v>7.03</v>
      </c>
      <c r="V9" s="201">
        <v>0.11</v>
      </c>
      <c r="W9" s="201">
        <v>0.41</v>
      </c>
      <c r="X9" s="201">
        <v>0.45</v>
      </c>
      <c r="Y9" s="201">
        <v>0</v>
      </c>
      <c r="Z9" s="201">
        <v>2.56</v>
      </c>
      <c r="AA9" s="201">
        <v>11.34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22.6</v>
      </c>
      <c r="AH9" s="201">
        <v>0</v>
      </c>
      <c r="AI9" s="201">
        <v>0</v>
      </c>
      <c r="AJ9" s="201">
        <v>0</v>
      </c>
      <c r="AK9" s="201">
        <v>9.17</v>
      </c>
      <c r="AL9" s="201">
        <v>0</v>
      </c>
      <c r="AM9" s="201">
        <v>0</v>
      </c>
      <c r="AN9" s="201">
        <v>0</v>
      </c>
      <c r="AO9" s="201">
        <v>162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10.48</v>
      </c>
      <c r="E10" s="201">
        <v>0</v>
      </c>
      <c r="F10" s="201">
        <v>0</v>
      </c>
      <c r="G10" s="201">
        <v>12.27</v>
      </c>
      <c r="H10" s="201">
        <v>0</v>
      </c>
      <c r="I10" s="201">
        <v>0</v>
      </c>
      <c r="J10" s="201">
        <v>16.149999999999999</v>
      </c>
      <c r="K10" s="201">
        <v>77.58</v>
      </c>
      <c r="L10" s="201">
        <v>40.700000000000003</v>
      </c>
      <c r="M10" s="201">
        <v>0</v>
      </c>
      <c r="N10" s="201">
        <v>1.0900000000000001</v>
      </c>
      <c r="O10" s="201">
        <v>1.83</v>
      </c>
      <c r="P10" s="201">
        <v>2.48</v>
      </c>
      <c r="Q10" s="201">
        <v>2.65</v>
      </c>
      <c r="R10" s="201">
        <v>2.37</v>
      </c>
      <c r="S10" s="201">
        <v>2.85</v>
      </c>
      <c r="T10" s="201">
        <v>0</v>
      </c>
      <c r="U10" s="201">
        <v>7.03</v>
      </c>
      <c r="V10" s="201">
        <v>0.11</v>
      </c>
      <c r="W10" s="201">
        <v>0.41</v>
      </c>
      <c r="X10" s="201">
        <v>0.45</v>
      </c>
      <c r="Y10" s="201">
        <v>0</v>
      </c>
      <c r="Z10" s="201">
        <v>2.56</v>
      </c>
      <c r="AA10" s="201">
        <v>11.34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22.6</v>
      </c>
      <c r="AH10" s="201">
        <v>0</v>
      </c>
      <c r="AI10" s="201">
        <v>0</v>
      </c>
      <c r="AJ10" s="201">
        <v>0</v>
      </c>
      <c r="AK10" s="201">
        <v>9.17</v>
      </c>
      <c r="AL10" s="201">
        <v>0</v>
      </c>
      <c r="AM10" s="201">
        <v>0</v>
      </c>
      <c r="AN10" s="201">
        <v>0</v>
      </c>
      <c r="AO10" s="201">
        <v>162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10.56</v>
      </c>
      <c r="E11" s="201">
        <v>0</v>
      </c>
      <c r="F11" s="201">
        <v>0</v>
      </c>
      <c r="G11" s="201">
        <v>12.27</v>
      </c>
      <c r="H11" s="201">
        <v>0</v>
      </c>
      <c r="I11" s="201">
        <v>0</v>
      </c>
      <c r="J11" s="201">
        <v>16.149999999999999</v>
      </c>
      <c r="K11" s="201">
        <v>77.44</v>
      </c>
      <c r="L11" s="201">
        <v>40.15</v>
      </c>
      <c r="M11" s="201">
        <v>0</v>
      </c>
      <c r="N11" s="201">
        <v>1.0900000000000001</v>
      </c>
      <c r="O11" s="201">
        <v>1.83</v>
      </c>
      <c r="P11" s="201">
        <v>2.4900000000000002</v>
      </c>
      <c r="Q11" s="201">
        <v>2.65</v>
      </c>
      <c r="R11" s="201">
        <v>2.2799999999999998</v>
      </c>
      <c r="S11" s="201">
        <v>2.76</v>
      </c>
      <c r="T11" s="201">
        <v>0</v>
      </c>
      <c r="U11" s="201">
        <v>7.03</v>
      </c>
      <c r="V11" s="201">
        <v>0.11</v>
      </c>
      <c r="W11" s="201">
        <v>0.41</v>
      </c>
      <c r="X11" s="201">
        <v>0.45</v>
      </c>
      <c r="Y11" s="201">
        <v>0</v>
      </c>
      <c r="Z11" s="201">
        <v>2.56</v>
      </c>
      <c r="AA11" s="201">
        <v>11.33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9.17</v>
      </c>
      <c r="AL11" s="201">
        <v>0</v>
      </c>
      <c r="AM11" s="201">
        <v>0</v>
      </c>
      <c r="AN11" s="201">
        <v>0</v>
      </c>
      <c r="AO11" s="201">
        <v>162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10.56</v>
      </c>
      <c r="E12" s="201">
        <v>0</v>
      </c>
      <c r="F12" s="201">
        <v>0</v>
      </c>
      <c r="G12" s="201">
        <v>12.27</v>
      </c>
      <c r="H12" s="201">
        <v>0</v>
      </c>
      <c r="I12" s="201">
        <v>0</v>
      </c>
      <c r="J12" s="201">
        <v>16.149999999999999</v>
      </c>
      <c r="K12" s="201">
        <v>77.44</v>
      </c>
      <c r="L12" s="201">
        <v>40.15</v>
      </c>
      <c r="M12" s="201">
        <v>0</v>
      </c>
      <c r="N12" s="201">
        <v>1.0900000000000001</v>
      </c>
      <c r="O12" s="201">
        <v>1.83</v>
      </c>
      <c r="P12" s="201">
        <v>2.4900000000000002</v>
      </c>
      <c r="Q12" s="201">
        <v>2.65</v>
      </c>
      <c r="R12" s="201">
        <v>2.37</v>
      </c>
      <c r="S12" s="201">
        <v>2.86</v>
      </c>
      <c r="T12" s="201">
        <v>0</v>
      </c>
      <c r="U12" s="201">
        <v>7.03</v>
      </c>
      <c r="V12" s="201">
        <v>0.11</v>
      </c>
      <c r="W12" s="201">
        <v>0.41</v>
      </c>
      <c r="X12" s="201">
        <v>0.45</v>
      </c>
      <c r="Y12" s="201">
        <v>0</v>
      </c>
      <c r="Z12" s="201">
        <v>2.56</v>
      </c>
      <c r="AA12" s="201">
        <v>11.33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22.6</v>
      </c>
      <c r="AH12" s="201">
        <v>0</v>
      </c>
      <c r="AI12" s="201">
        <v>0</v>
      </c>
      <c r="AJ12" s="201">
        <v>0</v>
      </c>
      <c r="AK12" s="201">
        <v>9.17</v>
      </c>
      <c r="AL12" s="201">
        <v>0</v>
      </c>
      <c r="AM12" s="201">
        <v>0</v>
      </c>
      <c r="AN12" s="201">
        <v>0</v>
      </c>
      <c r="AO12" s="201">
        <v>162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10.56</v>
      </c>
      <c r="E13" s="201">
        <v>0</v>
      </c>
      <c r="F13" s="201">
        <v>0</v>
      </c>
      <c r="G13" s="201">
        <v>12.27</v>
      </c>
      <c r="H13" s="201">
        <v>0</v>
      </c>
      <c r="I13" s="201">
        <v>0</v>
      </c>
      <c r="J13" s="201">
        <v>16.149999999999999</v>
      </c>
      <c r="K13" s="201">
        <v>77.44</v>
      </c>
      <c r="L13" s="201">
        <v>40.15</v>
      </c>
      <c r="M13" s="201">
        <v>0</v>
      </c>
      <c r="N13" s="201">
        <v>1.0900000000000001</v>
      </c>
      <c r="O13" s="201">
        <v>1.83</v>
      </c>
      <c r="P13" s="201">
        <v>2.4900000000000002</v>
      </c>
      <c r="Q13" s="201">
        <v>2.65</v>
      </c>
      <c r="R13" s="201">
        <v>2.37</v>
      </c>
      <c r="S13" s="201">
        <v>2.86</v>
      </c>
      <c r="T13" s="201">
        <v>0</v>
      </c>
      <c r="U13" s="201">
        <v>7.03</v>
      </c>
      <c r="V13" s="201">
        <v>0.11</v>
      </c>
      <c r="W13" s="201">
        <v>0.41</v>
      </c>
      <c r="X13" s="201">
        <v>0.45</v>
      </c>
      <c r="Y13" s="201">
        <v>0</v>
      </c>
      <c r="Z13" s="201">
        <v>37.18</v>
      </c>
      <c r="AA13" s="201">
        <v>11.33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22.6</v>
      </c>
      <c r="AH13" s="201">
        <v>0</v>
      </c>
      <c r="AI13" s="201">
        <v>0</v>
      </c>
      <c r="AJ13" s="201">
        <v>0</v>
      </c>
      <c r="AK13" s="201">
        <v>9.17</v>
      </c>
      <c r="AL13" s="201">
        <v>0</v>
      </c>
      <c r="AM13" s="201">
        <v>0</v>
      </c>
      <c r="AN13" s="201">
        <v>0</v>
      </c>
      <c r="AO13" s="201">
        <v>162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10.56</v>
      </c>
      <c r="E14" s="201">
        <v>0</v>
      </c>
      <c r="F14" s="201">
        <v>0</v>
      </c>
      <c r="G14" s="201">
        <v>12.27</v>
      </c>
      <c r="H14" s="201">
        <v>0</v>
      </c>
      <c r="I14" s="201">
        <v>0</v>
      </c>
      <c r="J14" s="201">
        <v>16.149999999999999</v>
      </c>
      <c r="K14" s="201">
        <v>77.44</v>
      </c>
      <c r="L14" s="201">
        <v>40.15</v>
      </c>
      <c r="M14" s="201">
        <v>0</v>
      </c>
      <c r="N14" s="201">
        <v>1.0900000000000001</v>
      </c>
      <c r="O14" s="201">
        <v>1.83</v>
      </c>
      <c r="P14" s="201">
        <v>2.4900000000000002</v>
      </c>
      <c r="Q14" s="201">
        <v>2.65</v>
      </c>
      <c r="R14" s="201">
        <v>2.37</v>
      </c>
      <c r="S14" s="201">
        <v>2.86</v>
      </c>
      <c r="T14" s="201">
        <v>0</v>
      </c>
      <c r="U14" s="201">
        <v>7.03</v>
      </c>
      <c r="V14" s="201">
        <v>0.11</v>
      </c>
      <c r="W14" s="201">
        <v>0.41</v>
      </c>
      <c r="X14" s="201">
        <v>0.45</v>
      </c>
      <c r="Y14" s="201">
        <v>0</v>
      </c>
      <c r="Z14" s="201">
        <v>37.18</v>
      </c>
      <c r="AA14" s="201">
        <v>11.33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22.6</v>
      </c>
      <c r="AH14" s="201">
        <v>0</v>
      </c>
      <c r="AI14" s="201">
        <v>0</v>
      </c>
      <c r="AJ14" s="201">
        <v>0</v>
      </c>
      <c r="AK14" s="201">
        <v>9.17</v>
      </c>
      <c r="AL14" s="201">
        <v>0</v>
      </c>
      <c r="AM14" s="201">
        <v>0</v>
      </c>
      <c r="AN14" s="201">
        <v>0</v>
      </c>
      <c r="AO14" s="201">
        <v>162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10.61</v>
      </c>
      <c r="E15" s="201">
        <v>0</v>
      </c>
      <c r="F15" s="201">
        <v>0</v>
      </c>
      <c r="G15" s="201">
        <v>12.27</v>
      </c>
      <c r="H15" s="201">
        <v>0</v>
      </c>
      <c r="I15" s="201">
        <v>0</v>
      </c>
      <c r="J15" s="201">
        <v>16.149999999999999</v>
      </c>
      <c r="K15" s="201">
        <v>77.44</v>
      </c>
      <c r="L15" s="201">
        <v>40.15</v>
      </c>
      <c r="M15" s="201">
        <v>0</v>
      </c>
      <c r="N15" s="201">
        <v>1.0900000000000001</v>
      </c>
      <c r="O15" s="201">
        <v>1.83</v>
      </c>
      <c r="P15" s="201">
        <v>2.4900000000000002</v>
      </c>
      <c r="Q15" s="201">
        <v>2.65</v>
      </c>
      <c r="R15" s="201">
        <v>2.37</v>
      </c>
      <c r="S15" s="201">
        <v>2.86</v>
      </c>
      <c r="T15" s="201">
        <v>0</v>
      </c>
      <c r="U15" s="201">
        <v>7.03</v>
      </c>
      <c r="V15" s="201">
        <v>1.04</v>
      </c>
      <c r="W15" s="201">
        <v>0.41</v>
      </c>
      <c r="X15" s="201">
        <v>0.45</v>
      </c>
      <c r="Y15" s="201">
        <v>0</v>
      </c>
      <c r="Z15" s="201">
        <v>37.18</v>
      </c>
      <c r="AA15" s="201">
        <v>11.33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22.6</v>
      </c>
      <c r="AH15" s="201">
        <v>0</v>
      </c>
      <c r="AI15" s="201">
        <v>0</v>
      </c>
      <c r="AJ15" s="201">
        <v>0</v>
      </c>
      <c r="AK15" s="201">
        <v>9.17</v>
      </c>
      <c r="AL15" s="201">
        <v>0</v>
      </c>
      <c r="AM15" s="201">
        <v>0</v>
      </c>
      <c r="AN15" s="201">
        <v>0</v>
      </c>
      <c r="AO15" s="201">
        <v>162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10.61</v>
      </c>
      <c r="E16" s="201">
        <v>0</v>
      </c>
      <c r="F16" s="201">
        <v>0</v>
      </c>
      <c r="G16" s="201">
        <v>12.27</v>
      </c>
      <c r="H16" s="201">
        <v>0</v>
      </c>
      <c r="I16" s="201">
        <v>0</v>
      </c>
      <c r="J16" s="201">
        <v>16.149999999999999</v>
      </c>
      <c r="K16" s="201">
        <v>76.709999999999994</v>
      </c>
      <c r="L16" s="201">
        <v>40.15</v>
      </c>
      <c r="M16" s="201">
        <v>0</v>
      </c>
      <c r="N16" s="201">
        <v>1.0900000000000001</v>
      </c>
      <c r="O16" s="201">
        <v>1.83</v>
      </c>
      <c r="P16" s="201">
        <v>2.4900000000000002</v>
      </c>
      <c r="Q16" s="201">
        <v>2.65</v>
      </c>
      <c r="R16" s="201">
        <v>2.37</v>
      </c>
      <c r="S16" s="201">
        <v>2.86</v>
      </c>
      <c r="T16" s="201">
        <v>0</v>
      </c>
      <c r="U16" s="201">
        <v>7.03</v>
      </c>
      <c r="V16" s="201">
        <v>1.04</v>
      </c>
      <c r="W16" s="201">
        <v>0.41</v>
      </c>
      <c r="X16" s="201">
        <v>0.45</v>
      </c>
      <c r="Y16" s="201">
        <v>0</v>
      </c>
      <c r="Z16" s="201">
        <v>37.18</v>
      </c>
      <c r="AA16" s="201">
        <v>11.33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22.6</v>
      </c>
      <c r="AH16" s="201">
        <v>0</v>
      </c>
      <c r="AI16" s="201">
        <v>0</v>
      </c>
      <c r="AJ16" s="201">
        <v>0</v>
      </c>
      <c r="AK16" s="201">
        <v>9.17</v>
      </c>
      <c r="AL16" s="201">
        <v>0</v>
      </c>
      <c r="AM16" s="201">
        <v>0</v>
      </c>
      <c r="AN16" s="201">
        <v>0</v>
      </c>
      <c r="AO16" s="201">
        <v>162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10.61</v>
      </c>
      <c r="E17" s="201">
        <v>0</v>
      </c>
      <c r="F17" s="201">
        <v>0</v>
      </c>
      <c r="G17" s="201">
        <v>12.27</v>
      </c>
      <c r="H17" s="201">
        <v>0</v>
      </c>
      <c r="I17" s="201">
        <v>0</v>
      </c>
      <c r="J17" s="201">
        <v>16.149999999999999</v>
      </c>
      <c r="K17" s="201">
        <v>76.709999999999994</v>
      </c>
      <c r="L17" s="201">
        <v>40.15</v>
      </c>
      <c r="M17" s="201">
        <v>0</v>
      </c>
      <c r="N17" s="201">
        <v>1.0900000000000001</v>
      </c>
      <c r="O17" s="201">
        <v>1.83</v>
      </c>
      <c r="P17" s="201">
        <v>2.4900000000000002</v>
      </c>
      <c r="Q17" s="201">
        <v>2.4700000000000002</v>
      </c>
      <c r="R17" s="201">
        <v>1.79</v>
      </c>
      <c r="S17" s="201">
        <v>2.71</v>
      </c>
      <c r="T17" s="201">
        <v>0</v>
      </c>
      <c r="U17" s="201">
        <v>7.03</v>
      </c>
      <c r="V17" s="201">
        <v>1.04</v>
      </c>
      <c r="W17" s="201">
        <v>0.41</v>
      </c>
      <c r="X17" s="201">
        <v>0.45</v>
      </c>
      <c r="Y17" s="201">
        <v>0</v>
      </c>
      <c r="Z17" s="201">
        <v>37.18</v>
      </c>
      <c r="AA17" s="201">
        <v>8.2899999999999991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22.6</v>
      </c>
      <c r="AH17" s="201">
        <v>0</v>
      </c>
      <c r="AI17" s="201">
        <v>0</v>
      </c>
      <c r="AJ17" s="201">
        <v>0</v>
      </c>
      <c r="AK17" s="201">
        <v>9.17</v>
      </c>
      <c r="AL17" s="201">
        <v>0</v>
      </c>
      <c r="AM17" s="201">
        <v>0</v>
      </c>
      <c r="AN17" s="201">
        <v>0</v>
      </c>
      <c r="AO17" s="201">
        <v>162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10.61</v>
      </c>
      <c r="E18" s="201">
        <v>0</v>
      </c>
      <c r="F18" s="201">
        <v>0</v>
      </c>
      <c r="G18" s="201">
        <v>12.27</v>
      </c>
      <c r="H18" s="201">
        <v>0</v>
      </c>
      <c r="I18" s="201">
        <v>0</v>
      </c>
      <c r="J18" s="201">
        <v>16.149999999999999</v>
      </c>
      <c r="K18" s="201">
        <v>76.709999999999994</v>
      </c>
      <c r="L18" s="201">
        <v>40.15</v>
      </c>
      <c r="M18" s="201">
        <v>0</v>
      </c>
      <c r="N18" s="201">
        <v>1.0900000000000001</v>
      </c>
      <c r="O18" s="201">
        <v>1.83</v>
      </c>
      <c r="P18" s="201">
        <v>2.4900000000000002</v>
      </c>
      <c r="Q18" s="201">
        <v>2.4700000000000002</v>
      </c>
      <c r="R18" s="201">
        <v>1.79</v>
      </c>
      <c r="S18" s="201">
        <v>2.71</v>
      </c>
      <c r="T18" s="201">
        <v>0</v>
      </c>
      <c r="U18" s="201">
        <v>7.03</v>
      </c>
      <c r="V18" s="201">
        <v>1.04</v>
      </c>
      <c r="W18" s="201">
        <v>0.41</v>
      </c>
      <c r="X18" s="201">
        <v>0.45</v>
      </c>
      <c r="Y18" s="201">
        <v>0</v>
      </c>
      <c r="Z18" s="201">
        <v>37.18</v>
      </c>
      <c r="AA18" s="201">
        <v>8.2899999999999991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22.6</v>
      </c>
      <c r="AH18" s="201">
        <v>0</v>
      </c>
      <c r="AI18" s="201">
        <v>0</v>
      </c>
      <c r="AJ18" s="201">
        <v>0</v>
      </c>
      <c r="AK18" s="201">
        <v>9.17</v>
      </c>
      <c r="AL18" s="201">
        <v>0</v>
      </c>
      <c r="AM18" s="201">
        <v>0</v>
      </c>
      <c r="AN18" s="201">
        <v>0</v>
      </c>
      <c r="AO18" s="201">
        <v>162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10.67</v>
      </c>
      <c r="E19" s="201">
        <v>0</v>
      </c>
      <c r="F19" s="201">
        <v>0</v>
      </c>
      <c r="G19" s="201">
        <v>12.27</v>
      </c>
      <c r="H19" s="201">
        <v>0</v>
      </c>
      <c r="I19" s="201">
        <v>0</v>
      </c>
      <c r="J19" s="201">
        <v>16.149999999999999</v>
      </c>
      <c r="K19" s="201">
        <v>76.709999999999994</v>
      </c>
      <c r="L19" s="201">
        <v>49.94</v>
      </c>
      <c r="M19" s="201">
        <v>0</v>
      </c>
      <c r="N19" s="201">
        <v>1.0900000000000001</v>
      </c>
      <c r="O19" s="201">
        <v>1.83</v>
      </c>
      <c r="P19" s="201">
        <v>2.4900000000000002</v>
      </c>
      <c r="Q19" s="201">
        <v>2.4700000000000002</v>
      </c>
      <c r="R19" s="201">
        <v>1.79</v>
      </c>
      <c r="S19" s="201">
        <v>2.71</v>
      </c>
      <c r="T19" s="201">
        <v>0</v>
      </c>
      <c r="U19" s="201">
        <v>7.03</v>
      </c>
      <c r="V19" s="201">
        <v>1.04</v>
      </c>
      <c r="W19" s="201">
        <v>0.41</v>
      </c>
      <c r="X19" s="201">
        <v>0.45</v>
      </c>
      <c r="Y19" s="201">
        <v>0</v>
      </c>
      <c r="Z19" s="201">
        <v>37.18</v>
      </c>
      <c r="AA19" s="201">
        <v>8.2899999999999991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9.17</v>
      </c>
      <c r="AL19" s="201">
        <v>0</v>
      </c>
      <c r="AM19" s="201">
        <v>0</v>
      </c>
      <c r="AN19" s="201">
        <v>0</v>
      </c>
      <c r="AO19" s="201">
        <v>162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10.67</v>
      </c>
      <c r="E20" s="201">
        <v>0</v>
      </c>
      <c r="F20" s="201">
        <v>0</v>
      </c>
      <c r="G20" s="201">
        <v>12.27</v>
      </c>
      <c r="H20" s="201">
        <v>0</v>
      </c>
      <c r="I20" s="201">
        <v>0</v>
      </c>
      <c r="J20" s="201">
        <v>16.149999999999999</v>
      </c>
      <c r="K20" s="201">
        <v>76.709999999999994</v>
      </c>
      <c r="L20" s="201">
        <v>49.94</v>
      </c>
      <c r="M20" s="201">
        <v>0</v>
      </c>
      <c r="N20" s="201">
        <v>1.0900000000000001</v>
      </c>
      <c r="O20" s="201">
        <v>1.83</v>
      </c>
      <c r="P20" s="201">
        <v>2.4900000000000002</v>
      </c>
      <c r="Q20" s="201">
        <v>2.4700000000000002</v>
      </c>
      <c r="R20" s="201">
        <v>1.79</v>
      </c>
      <c r="S20" s="201">
        <v>2.71</v>
      </c>
      <c r="T20" s="201">
        <v>0</v>
      </c>
      <c r="U20" s="201">
        <v>7.03</v>
      </c>
      <c r="V20" s="201">
        <v>0.97</v>
      </c>
      <c r="W20" s="201">
        <v>0.41</v>
      </c>
      <c r="X20" s="201">
        <v>0.45</v>
      </c>
      <c r="Y20" s="201">
        <v>0</v>
      </c>
      <c r="Z20" s="201">
        <v>37.18</v>
      </c>
      <c r="AA20" s="201">
        <v>8.2899999999999991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9.17</v>
      </c>
      <c r="AL20" s="201">
        <v>0</v>
      </c>
      <c r="AM20" s="201">
        <v>0</v>
      </c>
      <c r="AN20" s="201">
        <v>0</v>
      </c>
      <c r="AO20" s="201">
        <v>162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10.67</v>
      </c>
      <c r="E21" s="201">
        <v>0</v>
      </c>
      <c r="F21" s="201">
        <v>0</v>
      </c>
      <c r="G21" s="201">
        <v>12.27</v>
      </c>
      <c r="H21" s="201">
        <v>0</v>
      </c>
      <c r="I21" s="201">
        <v>0</v>
      </c>
      <c r="J21" s="201">
        <v>16.149999999999999</v>
      </c>
      <c r="K21" s="201">
        <v>76.709999999999994</v>
      </c>
      <c r="L21" s="201">
        <v>49.94</v>
      </c>
      <c r="M21" s="201">
        <v>0</v>
      </c>
      <c r="N21" s="201">
        <v>1.0900000000000001</v>
      </c>
      <c r="O21" s="201">
        <v>1.83</v>
      </c>
      <c r="P21" s="201">
        <v>2.4900000000000002</v>
      </c>
      <c r="Q21" s="201">
        <v>2.4700000000000002</v>
      </c>
      <c r="R21" s="201">
        <v>1.79</v>
      </c>
      <c r="S21" s="201">
        <v>2.71</v>
      </c>
      <c r="T21" s="201">
        <v>0</v>
      </c>
      <c r="U21" s="201">
        <v>7.03</v>
      </c>
      <c r="V21" s="201">
        <v>0.97</v>
      </c>
      <c r="W21" s="201">
        <v>0.41</v>
      </c>
      <c r="X21" s="201">
        <v>0.45</v>
      </c>
      <c r="Y21" s="201">
        <v>0</v>
      </c>
      <c r="Z21" s="201">
        <v>37.18</v>
      </c>
      <c r="AA21" s="201">
        <v>8.2899999999999991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9.17</v>
      </c>
      <c r="AL21" s="201">
        <v>0</v>
      </c>
      <c r="AM21" s="201">
        <v>0</v>
      </c>
      <c r="AN21" s="201">
        <v>0</v>
      </c>
      <c r="AO21" s="201">
        <v>162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10.67</v>
      </c>
      <c r="E22" s="201">
        <v>0</v>
      </c>
      <c r="F22" s="201">
        <v>0</v>
      </c>
      <c r="G22" s="201">
        <v>12.27</v>
      </c>
      <c r="H22" s="201">
        <v>0</v>
      </c>
      <c r="I22" s="201">
        <v>0</v>
      </c>
      <c r="J22" s="201">
        <v>16.149999999999999</v>
      </c>
      <c r="K22" s="201">
        <v>76.709999999999994</v>
      </c>
      <c r="L22" s="201">
        <v>49.94</v>
      </c>
      <c r="M22" s="201">
        <v>0</v>
      </c>
      <c r="N22" s="201">
        <v>1.0900000000000001</v>
      </c>
      <c r="O22" s="201">
        <v>1.83</v>
      </c>
      <c r="P22" s="201">
        <v>2.4900000000000002</v>
      </c>
      <c r="Q22" s="201">
        <v>2.4700000000000002</v>
      </c>
      <c r="R22" s="201">
        <v>1.79</v>
      </c>
      <c r="S22" s="201">
        <v>2.71</v>
      </c>
      <c r="T22" s="201">
        <v>0</v>
      </c>
      <c r="U22" s="201">
        <v>7.03</v>
      </c>
      <c r="V22" s="201">
        <v>0.97</v>
      </c>
      <c r="W22" s="201">
        <v>0.41</v>
      </c>
      <c r="X22" s="201">
        <v>0.45</v>
      </c>
      <c r="Y22" s="201">
        <v>0</v>
      </c>
      <c r="Z22" s="201">
        <v>37.18</v>
      </c>
      <c r="AA22" s="201">
        <v>8.2899999999999991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9.17</v>
      </c>
      <c r="AL22" s="201">
        <v>0</v>
      </c>
      <c r="AM22" s="201">
        <v>0</v>
      </c>
      <c r="AN22" s="201">
        <v>0</v>
      </c>
      <c r="AO22" s="201">
        <v>162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10.67</v>
      </c>
      <c r="E23" s="201">
        <v>0</v>
      </c>
      <c r="F23" s="201">
        <v>0</v>
      </c>
      <c r="G23" s="201">
        <v>12.27</v>
      </c>
      <c r="H23" s="201">
        <v>0</v>
      </c>
      <c r="I23" s="201">
        <v>0</v>
      </c>
      <c r="J23" s="201">
        <v>16.149999999999999</v>
      </c>
      <c r="K23" s="201">
        <v>76.709999999999994</v>
      </c>
      <c r="L23" s="201">
        <v>49.94</v>
      </c>
      <c r="M23" s="201">
        <v>0</v>
      </c>
      <c r="N23" s="201">
        <v>1.0900000000000001</v>
      </c>
      <c r="O23" s="201">
        <v>1.83</v>
      </c>
      <c r="P23" s="201">
        <v>2.4900000000000002</v>
      </c>
      <c r="Q23" s="201">
        <v>2.4700000000000002</v>
      </c>
      <c r="R23" s="201">
        <v>1.79</v>
      </c>
      <c r="S23" s="201">
        <v>2.71</v>
      </c>
      <c r="T23" s="201">
        <v>0</v>
      </c>
      <c r="U23" s="201">
        <v>7.03</v>
      </c>
      <c r="V23" s="201">
        <v>0.97</v>
      </c>
      <c r="W23" s="201">
        <v>5.47</v>
      </c>
      <c r="X23" s="201">
        <v>0.45</v>
      </c>
      <c r="Y23" s="201">
        <v>0</v>
      </c>
      <c r="Z23" s="201">
        <v>37.18</v>
      </c>
      <c r="AA23" s="201">
        <v>8.2899999999999991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9.17</v>
      </c>
      <c r="AL23" s="201">
        <v>0</v>
      </c>
      <c r="AM23" s="201">
        <v>0</v>
      </c>
      <c r="AN23" s="201">
        <v>0</v>
      </c>
      <c r="AO23" s="201">
        <v>162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10.67</v>
      </c>
      <c r="E24" s="201">
        <v>0</v>
      </c>
      <c r="F24" s="201">
        <v>0</v>
      </c>
      <c r="G24" s="201">
        <v>12.27</v>
      </c>
      <c r="H24" s="201">
        <v>0</v>
      </c>
      <c r="I24" s="201">
        <v>0</v>
      </c>
      <c r="J24" s="201">
        <v>16.149999999999999</v>
      </c>
      <c r="K24" s="201">
        <v>76.709999999999994</v>
      </c>
      <c r="L24" s="201">
        <v>49.94</v>
      </c>
      <c r="M24" s="201">
        <v>0</v>
      </c>
      <c r="N24" s="201">
        <v>1.0900000000000001</v>
      </c>
      <c r="O24" s="201">
        <v>1.83</v>
      </c>
      <c r="P24" s="201">
        <v>2.48</v>
      </c>
      <c r="Q24" s="201">
        <v>2.4700000000000002</v>
      </c>
      <c r="R24" s="201">
        <v>1.79</v>
      </c>
      <c r="S24" s="201">
        <v>2.71</v>
      </c>
      <c r="T24" s="201">
        <v>0</v>
      </c>
      <c r="U24" s="201">
        <v>7.03</v>
      </c>
      <c r="V24" s="201">
        <v>0.97</v>
      </c>
      <c r="W24" s="201">
        <v>5.47</v>
      </c>
      <c r="X24" s="201">
        <v>0.45</v>
      </c>
      <c r="Y24" s="201">
        <v>0</v>
      </c>
      <c r="Z24" s="201">
        <v>37.18</v>
      </c>
      <c r="AA24" s="201">
        <v>8.2899999999999991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9.17</v>
      </c>
      <c r="AL24" s="201">
        <v>0</v>
      </c>
      <c r="AM24" s="201">
        <v>0</v>
      </c>
      <c r="AN24" s="201">
        <v>0</v>
      </c>
      <c r="AO24" s="201">
        <v>162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10.67</v>
      </c>
      <c r="E25" s="201">
        <v>0</v>
      </c>
      <c r="F25" s="201">
        <v>0</v>
      </c>
      <c r="G25" s="201">
        <v>12.27</v>
      </c>
      <c r="H25" s="201">
        <v>0</v>
      </c>
      <c r="I25" s="201">
        <v>0</v>
      </c>
      <c r="J25" s="201">
        <v>16.149999999999999</v>
      </c>
      <c r="K25" s="201">
        <v>76.709999999999994</v>
      </c>
      <c r="L25" s="201">
        <v>49.94</v>
      </c>
      <c r="M25" s="201">
        <v>0</v>
      </c>
      <c r="N25" s="201">
        <v>1.0900000000000001</v>
      </c>
      <c r="O25" s="201">
        <v>1.83</v>
      </c>
      <c r="P25" s="201">
        <v>2.48</v>
      </c>
      <c r="Q25" s="201">
        <v>2.4700000000000002</v>
      </c>
      <c r="R25" s="201">
        <v>1.79</v>
      </c>
      <c r="S25" s="201">
        <v>2.71</v>
      </c>
      <c r="T25" s="201">
        <v>0</v>
      </c>
      <c r="U25" s="201">
        <v>7.03</v>
      </c>
      <c r="V25" s="201">
        <v>0.97</v>
      </c>
      <c r="W25" s="201">
        <v>5.47</v>
      </c>
      <c r="X25" s="201">
        <v>0.45</v>
      </c>
      <c r="Y25" s="201">
        <v>0</v>
      </c>
      <c r="Z25" s="201">
        <v>37.18</v>
      </c>
      <c r="AA25" s="201">
        <v>8.2899999999999991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9.17</v>
      </c>
      <c r="AL25" s="201">
        <v>0</v>
      </c>
      <c r="AM25" s="201">
        <v>0</v>
      </c>
      <c r="AN25" s="201">
        <v>0</v>
      </c>
      <c r="AO25" s="201">
        <v>162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10.67</v>
      </c>
      <c r="E26" s="201">
        <v>0</v>
      </c>
      <c r="F26" s="201">
        <v>0</v>
      </c>
      <c r="G26" s="201">
        <v>12.27</v>
      </c>
      <c r="H26" s="201">
        <v>0</v>
      </c>
      <c r="I26" s="201">
        <v>0</v>
      </c>
      <c r="J26" s="201">
        <v>16.149999999999999</v>
      </c>
      <c r="K26" s="201">
        <v>76.709999999999994</v>
      </c>
      <c r="L26" s="201">
        <v>49.94</v>
      </c>
      <c r="M26" s="201">
        <v>0</v>
      </c>
      <c r="N26" s="201">
        <v>1.0900000000000001</v>
      </c>
      <c r="O26" s="201">
        <v>1.83</v>
      </c>
      <c r="P26" s="201">
        <v>2.48</v>
      </c>
      <c r="Q26" s="201">
        <v>2.4700000000000002</v>
      </c>
      <c r="R26" s="201">
        <v>1.79</v>
      </c>
      <c r="S26" s="201">
        <v>2.71</v>
      </c>
      <c r="T26" s="201">
        <v>0</v>
      </c>
      <c r="U26" s="201">
        <v>7.03</v>
      </c>
      <c r="V26" s="201">
        <v>0.97</v>
      </c>
      <c r="W26" s="201">
        <v>5.47</v>
      </c>
      <c r="X26" s="201">
        <v>0.45</v>
      </c>
      <c r="Y26" s="201">
        <v>0</v>
      </c>
      <c r="Z26" s="201">
        <v>37.18</v>
      </c>
      <c r="AA26" s="201">
        <v>8.2899999999999991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9.17</v>
      </c>
      <c r="AL26" s="201">
        <v>0</v>
      </c>
      <c r="AM26" s="201">
        <v>0</v>
      </c>
      <c r="AN26" s="201">
        <v>0</v>
      </c>
      <c r="AO26" s="201">
        <v>162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10.59</v>
      </c>
      <c r="E27" s="201">
        <v>0</v>
      </c>
      <c r="F27" s="201">
        <v>0</v>
      </c>
      <c r="G27" s="201">
        <v>12.27</v>
      </c>
      <c r="H27" s="201">
        <v>0</v>
      </c>
      <c r="I27" s="201">
        <v>0</v>
      </c>
      <c r="J27" s="201">
        <v>15.87</v>
      </c>
      <c r="K27" s="201">
        <v>76.709999999999994</v>
      </c>
      <c r="L27" s="201">
        <v>49.94</v>
      </c>
      <c r="M27" s="201">
        <v>0</v>
      </c>
      <c r="N27" s="201">
        <v>1.0900000000000001</v>
      </c>
      <c r="O27" s="201">
        <v>1.83</v>
      </c>
      <c r="P27" s="201">
        <v>2.48</v>
      </c>
      <c r="Q27" s="201">
        <v>2.4700000000000002</v>
      </c>
      <c r="R27" s="201">
        <v>1.79</v>
      </c>
      <c r="S27" s="201">
        <v>2.71</v>
      </c>
      <c r="T27" s="201">
        <v>0</v>
      </c>
      <c r="U27" s="201">
        <v>7.03</v>
      </c>
      <c r="V27" s="201">
        <v>0.97</v>
      </c>
      <c r="W27" s="201">
        <v>5.47</v>
      </c>
      <c r="X27" s="201">
        <v>0.45</v>
      </c>
      <c r="Y27" s="201">
        <v>0</v>
      </c>
      <c r="Z27" s="201">
        <v>37.18</v>
      </c>
      <c r="AA27" s="201">
        <v>8.2899999999999991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9.17</v>
      </c>
      <c r="AL27" s="201">
        <v>0</v>
      </c>
      <c r="AM27" s="201">
        <v>0</v>
      </c>
      <c r="AN27" s="201">
        <v>0</v>
      </c>
      <c r="AO27" s="201">
        <v>162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10.56</v>
      </c>
      <c r="E28" s="201">
        <v>0</v>
      </c>
      <c r="F28" s="201">
        <v>0</v>
      </c>
      <c r="G28" s="201">
        <v>12.27</v>
      </c>
      <c r="H28" s="201">
        <v>0</v>
      </c>
      <c r="I28" s="201">
        <v>0</v>
      </c>
      <c r="J28" s="201">
        <v>15.87</v>
      </c>
      <c r="K28" s="201">
        <v>76.709999999999994</v>
      </c>
      <c r="L28" s="201">
        <v>49.94</v>
      </c>
      <c r="M28" s="201">
        <v>0</v>
      </c>
      <c r="N28" s="201">
        <v>1.0900000000000001</v>
      </c>
      <c r="O28" s="201">
        <v>1.83</v>
      </c>
      <c r="P28" s="201">
        <v>2.48</v>
      </c>
      <c r="Q28" s="201">
        <v>2.4700000000000002</v>
      </c>
      <c r="R28" s="201">
        <v>1.79</v>
      </c>
      <c r="S28" s="201">
        <v>2.71</v>
      </c>
      <c r="T28" s="201">
        <v>0</v>
      </c>
      <c r="U28" s="201">
        <v>7.03</v>
      </c>
      <c r="V28" s="201">
        <v>0.97</v>
      </c>
      <c r="W28" s="201">
        <v>5.47</v>
      </c>
      <c r="X28" s="201">
        <v>0.45</v>
      </c>
      <c r="Y28" s="201">
        <v>0</v>
      </c>
      <c r="Z28" s="201">
        <v>37.18</v>
      </c>
      <c r="AA28" s="201">
        <v>8.2899999999999991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9.17</v>
      </c>
      <c r="AL28" s="201">
        <v>0</v>
      </c>
      <c r="AM28" s="201">
        <v>0</v>
      </c>
      <c r="AN28" s="201">
        <v>0</v>
      </c>
      <c r="AO28" s="201">
        <v>162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10.48</v>
      </c>
      <c r="E29" s="201">
        <v>0</v>
      </c>
      <c r="F29" s="201">
        <v>0</v>
      </c>
      <c r="G29" s="201">
        <v>12.27</v>
      </c>
      <c r="H29" s="201">
        <v>0</v>
      </c>
      <c r="I29" s="201">
        <v>0</v>
      </c>
      <c r="J29" s="201">
        <v>15.87</v>
      </c>
      <c r="K29" s="201">
        <v>76.709999999999994</v>
      </c>
      <c r="L29" s="201">
        <v>49.94</v>
      </c>
      <c r="M29" s="201">
        <v>0</v>
      </c>
      <c r="N29" s="201">
        <v>1.0900000000000001</v>
      </c>
      <c r="O29" s="201">
        <v>1.83</v>
      </c>
      <c r="P29" s="201">
        <v>2.48</v>
      </c>
      <c r="Q29" s="201">
        <v>2.4700000000000002</v>
      </c>
      <c r="R29" s="201">
        <v>1.79</v>
      </c>
      <c r="S29" s="201">
        <v>2.71</v>
      </c>
      <c r="T29" s="201">
        <v>0</v>
      </c>
      <c r="U29" s="201">
        <v>7.03</v>
      </c>
      <c r="V29" s="201">
        <v>0.97</v>
      </c>
      <c r="W29" s="201">
        <v>5.47</v>
      </c>
      <c r="X29" s="201">
        <v>5.21</v>
      </c>
      <c r="Y29" s="201">
        <v>0</v>
      </c>
      <c r="Z29" s="201">
        <v>37.18</v>
      </c>
      <c r="AA29" s="201">
        <v>8.2899999999999991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9.17</v>
      </c>
      <c r="AL29" s="201">
        <v>0</v>
      </c>
      <c r="AM29" s="201">
        <v>0</v>
      </c>
      <c r="AN29" s="201">
        <v>0</v>
      </c>
      <c r="AO29" s="201">
        <v>162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10.48</v>
      </c>
      <c r="E30" s="201">
        <v>0</v>
      </c>
      <c r="F30" s="201">
        <v>0</v>
      </c>
      <c r="G30" s="201">
        <v>12.27</v>
      </c>
      <c r="H30" s="201">
        <v>0</v>
      </c>
      <c r="I30" s="201">
        <v>0</v>
      </c>
      <c r="J30" s="201">
        <v>15.87</v>
      </c>
      <c r="K30" s="201">
        <v>76.709999999999994</v>
      </c>
      <c r="L30" s="201">
        <v>49.94</v>
      </c>
      <c r="M30" s="201">
        <v>0</v>
      </c>
      <c r="N30" s="201">
        <v>1.0900000000000001</v>
      </c>
      <c r="O30" s="201">
        <v>1.83</v>
      </c>
      <c r="P30" s="201">
        <v>2.48</v>
      </c>
      <c r="Q30" s="201">
        <v>2.4700000000000002</v>
      </c>
      <c r="R30" s="201">
        <v>1.79</v>
      </c>
      <c r="S30" s="201">
        <v>2.71</v>
      </c>
      <c r="T30" s="201">
        <v>0</v>
      </c>
      <c r="U30" s="201">
        <v>7.03</v>
      </c>
      <c r="V30" s="201">
        <v>0.97</v>
      </c>
      <c r="W30" s="201">
        <v>5.47</v>
      </c>
      <c r="X30" s="201">
        <v>6.01</v>
      </c>
      <c r="Y30" s="201">
        <v>0</v>
      </c>
      <c r="Z30" s="201">
        <v>37.18</v>
      </c>
      <c r="AA30" s="201">
        <v>8.2899999999999991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9.17</v>
      </c>
      <c r="AL30" s="201">
        <v>0</v>
      </c>
      <c r="AM30" s="201">
        <v>0</v>
      </c>
      <c r="AN30" s="201">
        <v>0</v>
      </c>
      <c r="AO30" s="201">
        <v>162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10.48</v>
      </c>
      <c r="E31" s="201">
        <v>0</v>
      </c>
      <c r="F31" s="201">
        <v>0</v>
      </c>
      <c r="G31" s="201">
        <v>12.27</v>
      </c>
      <c r="H31" s="201">
        <v>0</v>
      </c>
      <c r="I31" s="201">
        <v>0</v>
      </c>
      <c r="J31" s="201">
        <v>15.87</v>
      </c>
      <c r="K31" s="201">
        <v>76.709999999999994</v>
      </c>
      <c r="L31" s="201">
        <v>49.94</v>
      </c>
      <c r="M31" s="201">
        <v>0</v>
      </c>
      <c r="N31" s="201">
        <v>1.0900000000000001</v>
      </c>
      <c r="O31" s="201">
        <v>1.83</v>
      </c>
      <c r="P31" s="201">
        <v>2.48</v>
      </c>
      <c r="Q31" s="201">
        <v>2.4700000000000002</v>
      </c>
      <c r="R31" s="201">
        <v>1.79</v>
      </c>
      <c r="S31" s="201">
        <v>2.71</v>
      </c>
      <c r="T31" s="201">
        <v>0</v>
      </c>
      <c r="U31" s="201">
        <v>7.03</v>
      </c>
      <c r="V31" s="201">
        <v>0.97</v>
      </c>
      <c r="W31" s="201">
        <v>4.88</v>
      </c>
      <c r="X31" s="201">
        <v>5.56</v>
      </c>
      <c r="Y31" s="201">
        <v>0</v>
      </c>
      <c r="Z31" s="201">
        <v>37.18</v>
      </c>
      <c r="AA31" s="201">
        <v>8.2899999999999991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22.6</v>
      </c>
      <c r="AH31" s="201">
        <v>0</v>
      </c>
      <c r="AI31" s="201">
        <v>0</v>
      </c>
      <c r="AJ31" s="201">
        <v>0</v>
      </c>
      <c r="AK31" s="201">
        <v>9.17</v>
      </c>
      <c r="AL31" s="201">
        <v>0</v>
      </c>
      <c r="AM31" s="201">
        <v>0</v>
      </c>
      <c r="AN31" s="201">
        <v>0</v>
      </c>
      <c r="AO31" s="201">
        <v>162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10.48</v>
      </c>
      <c r="E32" s="201">
        <v>0</v>
      </c>
      <c r="F32" s="201">
        <v>0</v>
      </c>
      <c r="G32" s="201">
        <v>12.27</v>
      </c>
      <c r="H32" s="201">
        <v>0</v>
      </c>
      <c r="I32" s="201">
        <v>0</v>
      </c>
      <c r="J32" s="201">
        <v>15.87</v>
      </c>
      <c r="K32" s="201">
        <v>76.709999999999994</v>
      </c>
      <c r="L32" s="201">
        <v>49.94</v>
      </c>
      <c r="M32" s="201">
        <v>0</v>
      </c>
      <c r="N32" s="201">
        <v>1.0900000000000001</v>
      </c>
      <c r="O32" s="201">
        <v>1.83</v>
      </c>
      <c r="P32" s="201">
        <v>2.48</v>
      </c>
      <c r="Q32" s="201">
        <v>2.4700000000000002</v>
      </c>
      <c r="R32" s="201">
        <v>1.79</v>
      </c>
      <c r="S32" s="201">
        <v>2.71</v>
      </c>
      <c r="T32" s="201">
        <v>0</v>
      </c>
      <c r="U32" s="201">
        <v>7.03</v>
      </c>
      <c r="V32" s="201">
        <v>0.97</v>
      </c>
      <c r="W32" s="201">
        <v>4.88</v>
      </c>
      <c r="X32" s="201">
        <v>6.62</v>
      </c>
      <c r="Y32" s="201">
        <v>0</v>
      </c>
      <c r="Z32" s="201">
        <v>37.18</v>
      </c>
      <c r="AA32" s="201">
        <v>8.2899999999999991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22.6</v>
      </c>
      <c r="AH32" s="201">
        <v>0</v>
      </c>
      <c r="AI32" s="201">
        <v>0</v>
      </c>
      <c r="AJ32" s="201">
        <v>0</v>
      </c>
      <c r="AK32" s="201">
        <v>9.17</v>
      </c>
      <c r="AL32" s="201">
        <v>0</v>
      </c>
      <c r="AM32" s="201">
        <v>0</v>
      </c>
      <c r="AN32" s="201">
        <v>0</v>
      </c>
      <c r="AO32" s="201">
        <v>162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10.4</v>
      </c>
      <c r="E33" s="201">
        <v>0</v>
      </c>
      <c r="F33" s="201">
        <v>0</v>
      </c>
      <c r="G33" s="201">
        <v>12.27</v>
      </c>
      <c r="H33" s="201">
        <v>0</v>
      </c>
      <c r="I33" s="201">
        <v>0</v>
      </c>
      <c r="J33" s="201">
        <v>15.87</v>
      </c>
      <c r="K33" s="201">
        <v>76.709999999999994</v>
      </c>
      <c r="L33" s="201">
        <v>49.94</v>
      </c>
      <c r="M33" s="201">
        <v>0</v>
      </c>
      <c r="N33" s="201">
        <v>1.0900000000000001</v>
      </c>
      <c r="O33" s="201">
        <v>1.83</v>
      </c>
      <c r="P33" s="201">
        <v>2.48</v>
      </c>
      <c r="Q33" s="201">
        <v>2.4700000000000002</v>
      </c>
      <c r="R33" s="201">
        <v>1.79</v>
      </c>
      <c r="S33" s="201">
        <v>2.71</v>
      </c>
      <c r="T33" s="201">
        <v>0</v>
      </c>
      <c r="U33" s="201">
        <v>7.03</v>
      </c>
      <c r="V33" s="201">
        <v>0.97</v>
      </c>
      <c r="W33" s="201">
        <v>4.88</v>
      </c>
      <c r="X33" s="201">
        <v>6.62</v>
      </c>
      <c r="Y33" s="201">
        <v>0</v>
      </c>
      <c r="Z33" s="201">
        <v>37.18</v>
      </c>
      <c r="AA33" s="201">
        <v>8.2899999999999991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22.6</v>
      </c>
      <c r="AH33" s="201">
        <v>0</v>
      </c>
      <c r="AI33" s="201">
        <v>0</v>
      </c>
      <c r="AJ33" s="201">
        <v>0</v>
      </c>
      <c r="AK33" s="201">
        <v>9.17</v>
      </c>
      <c r="AL33" s="201">
        <v>0</v>
      </c>
      <c r="AM33" s="201">
        <v>0</v>
      </c>
      <c r="AN33" s="201">
        <v>0</v>
      </c>
      <c r="AO33" s="201">
        <v>162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10.4</v>
      </c>
      <c r="E34" s="201">
        <v>0</v>
      </c>
      <c r="F34" s="201">
        <v>0</v>
      </c>
      <c r="G34" s="201">
        <v>12.27</v>
      </c>
      <c r="H34" s="201">
        <v>0</v>
      </c>
      <c r="I34" s="201">
        <v>0</v>
      </c>
      <c r="J34" s="201">
        <v>15.87</v>
      </c>
      <c r="K34" s="201">
        <v>76.709999999999994</v>
      </c>
      <c r="L34" s="201">
        <v>49.94</v>
      </c>
      <c r="M34" s="201">
        <v>0</v>
      </c>
      <c r="N34" s="201">
        <v>1.0900000000000001</v>
      </c>
      <c r="O34" s="201">
        <v>1.83</v>
      </c>
      <c r="P34" s="201">
        <v>2.48</v>
      </c>
      <c r="Q34" s="201">
        <v>2.4700000000000002</v>
      </c>
      <c r="R34" s="201">
        <v>1.79</v>
      </c>
      <c r="S34" s="201">
        <v>2.71</v>
      </c>
      <c r="T34" s="201">
        <v>0</v>
      </c>
      <c r="U34" s="201">
        <v>7.03</v>
      </c>
      <c r="V34" s="201">
        <v>0.97</v>
      </c>
      <c r="W34" s="201">
        <v>4.88</v>
      </c>
      <c r="X34" s="201">
        <v>7.68</v>
      </c>
      <c r="Y34" s="201">
        <v>0</v>
      </c>
      <c r="Z34" s="201">
        <v>37.18</v>
      </c>
      <c r="AA34" s="201">
        <v>8.2899999999999991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22.6</v>
      </c>
      <c r="AH34" s="201">
        <v>0</v>
      </c>
      <c r="AI34" s="201">
        <v>0</v>
      </c>
      <c r="AJ34" s="201">
        <v>0</v>
      </c>
      <c r="AK34" s="201">
        <v>9.17</v>
      </c>
      <c r="AL34" s="201">
        <v>0</v>
      </c>
      <c r="AM34" s="201">
        <v>0</v>
      </c>
      <c r="AN34" s="201">
        <v>0</v>
      </c>
      <c r="AO34" s="201">
        <v>162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10.29</v>
      </c>
      <c r="E35" s="201">
        <v>0</v>
      </c>
      <c r="F35" s="201">
        <v>0</v>
      </c>
      <c r="G35" s="201">
        <v>12.27</v>
      </c>
      <c r="H35" s="201">
        <v>0</v>
      </c>
      <c r="I35" s="201">
        <v>0</v>
      </c>
      <c r="J35" s="201">
        <v>15.87</v>
      </c>
      <c r="K35" s="201">
        <v>76.709999999999994</v>
      </c>
      <c r="L35" s="201">
        <v>49.94</v>
      </c>
      <c r="M35" s="201">
        <v>0</v>
      </c>
      <c r="N35" s="201">
        <v>1.0900000000000001</v>
      </c>
      <c r="O35" s="201">
        <v>1.83</v>
      </c>
      <c r="P35" s="201">
        <v>2.48</v>
      </c>
      <c r="Q35" s="201">
        <v>2.4700000000000002</v>
      </c>
      <c r="R35" s="201">
        <v>1.79</v>
      </c>
      <c r="S35" s="201">
        <v>2.71</v>
      </c>
      <c r="T35" s="201">
        <v>0</v>
      </c>
      <c r="U35" s="201">
        <v>7.03</v>
      </c>
      <c r="V35" s="201">
        <v>1.28</v>
      </c>
      <c r="W35" s="201">
        <v>4.88</v>
      </c>
      <c r="X35" s="201">
        <v>11.98</v>
      </c>
      <c r="Y35" s="201">
        <v>0</v>
      </c>
      <c r="Z35" s="201">
        <v>37.18</v>
      </c>
      <c r="AA35" s="201">
        <v>8.2899999999999991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22.6</v>
      </c>
      <c r="AH35" s="201">
        <v>0</v>
      </c>
      <c r="AI35" s="201">
        <v>0</v>
      </c>
      <c r="AJ35" s="201">
        <v>0</v>
      </c>
      <c r="AK35" s="201">
        <v>9.17</v>
      </c>
      <c r="AL35" s="201">
        <v>0</v>
      </c>
      <c r="AM35" s="201">
        <v>0</v>
      </c>
      <c r="AN35" s="201">
        <v>0</v>
      </c>
      <c r="AO35" s="201">
        <v>162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10.29</v>
      </c>
      <c r="E36" s="201">
        <v>0</v>
      </c>
      <c r="F36" s="201">
        <v>0</v>
      </c>
      <c r="G36" s="201">
        <v>12.27</v>
      </c>
      <c r="H36" s="201">
        <v>0</v>
      </c>
      <c r="I36" s="201">
        <v>0</v>
      </c>
      <c r="J36" s="201">
        <v>15.87</v>
      </c>
      <c r="K36" s="201">
        <v>76.709999999999994</v>
      </c>
      <c r="L36" s="201">
        <v>49.94</v>
      </c>
      <c r="M36" s="201">
        <v>0</v>
      </c>
      <c r="N36" s="201">
        <v>1.0900000000000001</v>
      </c>
      <c r="O36" s="201">
        <v>1.83</v>
      </c>
      <c r="P36" s="201">
        <v>2.48</v>
      </c>
      <c r="Q36" s="201">
        <v>2.4700000000000002</v>
      </c>
      <c r="R36" s="201">
        <v>1.79</v>
      </c>
      <c r="S36" s="201">
        <v>2.71</v>
      </c>
      <c r="T36" s="201">
        <v>0</v>
      </c>
      <c r="U36" s="201">
        <v>7.03</v>
      </c>
      <c r="V36" s="201">
        <v>1.28</v>
      </c>
      <c r="W36" s="201">
        <v>4.88</v>
      </c>
      <c r="X36" s="201">
        <v>13.32</v>
      </c>
      <c r="Y36" s="201">
        <v>0</v>
      </c>
      <c r="Z36" s="201">
        <v>37.18</v>
      </c>
      <c r="AA36" s="201">
        <v>8.2899999999999991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22.6</v>
      </c>
      <c r="AH36" s="201">
        <v>0</v>
      </c>
      <c r="AI36" s="201">
        <v>0</v>
      </c>
      <c r="AJ36" s="201">
        <v>0</v>
      </c>
      <c r="AK36" s="201">
        <v>9.17</v>
      </c>
      <c r="AL36" s="201">
        <v>0</v>
      </c>
      <c r="AM36" s="201">
        <v>0</v>
      </c>
      <c r="AN36" s="201">
        <v>0</v>
      </c>
      <c r="AO36" s="201">
        <v>162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10.29</v>
      </c>
      <c r="E37" s="201">
        <v>0</v>
      </c>
      <c r="F37" s="201">
        <v>0</v>
      </c>
      <c r="G37" s="201">
        <v>12.27</v>
      </c>
      <c r="H37" s="201">
        <v>0</v>
      </c>
      <c r="I37" s="201">
        <v>0</v>
      </c>
      <c r="J37" s="201">
        <v>15.87</v>
      </c>
      <c r="K37" s="201">
        <v>76.709999999999994</v>
      </c>
      <c r="L37" s="201">
        <v>49.94</v>
      </c>
      <c r="M37" s="201">
        <v>0</v>
      </c>
      <c r="N37" s="201">
        <v>1.0900000000000001</v>
      </c>
      <c r="O37" s="201">
        <v>1.83</v>
      </c>
      <c r="P37" s="201">
        <v>2.4900000000000002</v>
      </c>
      <c r="Q37" s="201">
        <v>2.4700000000000002</v>
      </c>
      <c r="R37" s="201">
        <v>1.79</v>
      </c>
      <c r="S37" s="201">
        <v>2.71</v>
      </c>
      <c r="T37" s="201">
        <v>0</v>
      </c>
      <c r="U37" s="201">
        <v>7.03</v>
      </c>
      <c r="V37" s="201">
        <v>1.28</v>
      </c>
      <c r="W37" s="201">
        <v>4.88</v>
      </c>
      <c r="X37" s="201">
        <v>13.32</v>
      </c>
      <c r="Y37" s="201">
        <v>0</v>
      </c>
      <c r="Z37" s="201">
        <v>37.18</v>
      </c>
      <c r="AA37" s="201">
        <v>8.2899999999999991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22.6</v>
      </c>
      <c r="AH37" s="201">
        <v>0</v>
      </c>
      <c r="AI37" s="201">
        <v>0</v>
      </c>
      <c r="AJ37" s="201">
        <v>0</v>
      </c>
      <c r="AK37" s="201">
        <v>9.17</v>
      </c>
      <c r="AL37" s="201">
        <v>0</v>
      </c>
      <c r="AM37" s="201">
        <v>0</v>
      </c>
      <c r="AN37" s="201">
        <v>0</v>
      </c>
      <c r="AO37" s="201">
        <v>162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10.29</v>
      </c>
      <c r="E38" s="201">
        <v>0</v>
      </c>
      <c r="F38" s="201">
        <v>0</v>
      </c>
      <c r="G38" s="201">
        <v>12.27</v>
      </c>
      <c r="H38" s="201">
        <v>0</v>
      </c>
      <c r="I38" s="201">
        <v>0</v>
      </c>
      <c r="J38" s="201">
        <v>15.87</v>
      </c>
      <c r="K38" s="201">
        <v>76.709999999999994</v>
      </c>
      <c r="L38" s="201">
        <v>49.94</v>
      </c>
      <c r="M38" s="201">
        <v>0</v>
      </c>
      <c r="N38" s="201">
        <v>1.0900000000000001</v>
      </c>
      <c r="O38" s="201">
        <v>1.83</v>
      </c>
      <c r="P38" s="201">
        <v>2.4900000000000002</v>
      </c>
      <c r="Q38" s="201">
        <v>2.4700000000000002</v>
      </c>
      <c r="R38" s="201">
        <v>1.79</v>
      </c>
      <c r="S38" s="201">
        <v>2.71</v>
      </c>
      <c r="T38" s="201">
        <v>0</v>
      </c>
      <c r="U38" s="201">
        <v>7.03</v>
      </c>
      <c r="V38" s="201">
        <v>1.28</v>
      </c>
      <c r="W38" s="201">
        <v>4.88</v>
      </c>
      <c r="X38" s="201">
        <v>14.65</v>
      </c>
      <c r="Y38" s="201">
        <v>0</v>
      </c>
      <c r="Z38" s="201">
        <v>37.18</v>
      </c>
      <c r="AA38" s="201">
        <v>8.2899999999999991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22.6</v>
      </c>
      <c r="AH38" s="201">
        <v>0</v>
      </c>
      <c r="AI38" s="201">
        <v>0</v>
      </c>
      <c r="AJ38" s="201">
        <v>0</v>
      </c>
      <c r="AK38" s="201">
        <v>9.17</v>
      </c>
      <c r="AL38" s="201">
        <v>0</v>
      </c>
      <c r="AM38" s="201">
        <v>0</v>
      </c>
      <c r="AN38" s="201">
        <v>0</v>
      </c>
      <c r="AO38" s="201">
        <v>162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10.29</v>
      </c>
      <c r="E39" s="201">
        <v>0</v>
      </c>
      <c r="F39" s="201">
        <v>0</v>
      </c>
      <c r="G39" s="201">
        <v>12.27</v>
      </c>
      <c r="H39" s="201">
        <v>0</v>
      </c>
      <c r="I39" s="201">
        <v>0</v>
      </c>
      <c r="J39" s="201">
        <v>15.59</v>
      </c>
      <c r="K39" s="201">
        <v>76.709999999999994</v>
      </c>
      <c r="L39" s="201">
        <v>49.94</v>
      </c>
      <c r="M39" s="201">
        <v>0</v>
      </c>
      <c r="N39" s="201">
        <v>1.0900000000000001</v>
      </c>
      <c r="O39" s="201">
        <v>1.83</v>
      </c>
      <c r="P39" s="201">
        <v>2.4900000000000002</v>
      </c>
      <c r="Q39" s="201">
        <v>2.4700000000000002</v>
      </c>
      <c r="R39" s="201">
        <v>1.79</v>
      </c>
      <c r="S39" s="201">
        <v>2.71</v>
      </c>
      <c r="T39" s="201">
        <v>0</v>
      </c>
      <c r="U39" s="201">
        <v>7.03</v>
      </c>
      <c r="V39" s="201">
        <v>1.28</v>
      </c>
      <c r="W39" s="201">
        <v>4.88</v>
      </c>
      <c r="X39" s="201">
        <v>14.65</v>
      </c>
      <c r="Y39" s="201">
        <v>0</v>
      </c>
      <c r="Z39" s="201">
        <v>37.18</v>
      </c>
      <c r="AA39" s="201">
        <v>8.2899999999999991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22.6</v>
      </c>
      <c r="AH39" s="201">
        <v>0</v>
      </c>
      <c r="AI39" s="201">
        <v>0</v>
      </c>
      <c r="AJ39" s="201">
        <v>0</v>
      </c>
      <c r="AK39" s="201">
        <v>9.17</v>
      </c>
      <c r="AL39" s="201">
        <v>0</v>
      </c>
      <c r="AM39" s="201">
        <v>0</v>
      </c>
      <c r="AN39" s="201">
        <v>0</v>
      </c>
      <c r="AO39" s="201">
        <v>158.4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10.29</v>
      </c>
      <c r="E40" s="201">
        <v>0</v>
      </c>
      <c r="F40" s="201">
        <v>0</v>
      </c>
      <c r="G40" s="201">
        <v>12.27</v>
      </c>
      <c r="H40" s="201">
        <v>0</v>
      </c>
      <c r="I40" s="201">
        <v>0</v>
      </c>
      <c r="J40" s="201">
        <v>15.59</v>
      </c>
      <c r="K40" s="201">
        <v>76.709999999999994</v>
      </c>
      <c r="L40" s="201">
        <v>49.94</v>
      </c>
      <c r="M40" s="201">
        <v>0</v>
      </c>
      <c r="N40" s="201">
        <v>1.0900000000000001</v>
      </c>
      <c r="O40" s="201">
        <v>1.83</v>
      </c>
      <c r="P40" s="201">
        <v>2.4900000000000002</v>
      </c>
      <c r="Q40" s="201">
        <v>2.4700000000000002</v>
      </c>
      <c r="R40" s="201">
        <v>1.79</v>
      </c>
      <c r="S40" s="201">
        <v>2.71</v>
      </c>
      <c r="T40" s="201">
        <v>0</v>
      </c>
      <c r="U40" s="201">
        <v>7.03</v>
      </c>
      <c r="V40" s="201">
        <v>1.28</v>
      </c>
      <c r="W40" s="201">
        <v>4.88</v>
      </c>
      <c r="X40" s="201">
        <v>15.98</v>
      </c>
      <c r="Y40" s="201">
        <v>0</v>
      </c>
      <c r="Z40" s="201">
        <v>37.18</v>
      </c>
      <c r="AA40" s="201">
        <v>8.2899999999999991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22.6</v>
      </c>
      <c r="AH40" s="201">
        <v>0</v>
      </c>
      <c r="AI40" s="201">
        <v>0</v>
      </c>
      <c r="AJ40" s="201">
        <v>0</v>
      </c>
      <c r="AK40" s="201">
        <v>9.17</v>
      </c>
      <c r="AL40" s="201">
        <v>0</v>
      </c>
      <c r="AM40" s="201">
        <v>0</v>
      </c>
      <c r="AN40" s="201">
        <v>0</v>
      </c>
      <c r="AO40" s="201">
        <v>158.4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10.29</v>
      </c>
      <c r="E41" s="201">
        <v>0</v>
      </c>
      <c r="F41" s="201">
        <v>0</v>
      </c>
      <c r="G41" s="201">
        <v>12.27</v>
      </c>
      <c r="H41" s="201">
        <v>0</v>
      </c>
      <c r="I41" s="201">
        <v>0</v>
      </c>
      <c r="J41" s="201">
        <v>15.59</v>
      </c>
      <c r="K41" s="201">
        <v>76.709999999999994</v>
      </c>
      <c r="L41" s="201">
        <v>49.94</v>
      </c>
      <c r="M41" s="201">
        <v>0</v>
      </c>
      <c r="N41" s="201">
        <v>1.0900000000000001</v>
      </c>
      <c r="O41" s="201">
        <v>1.83</v>
      </c>
      <c r="P41" s="201">
        <v>2.4900000000000002</v>
      </c>
      <c r="Q41" s="201">
        <v>2.4700000000000002</v>
      </c>
      <c r="R41" s="201">
        <v>1.79</v>
      </c>
      <c r="S41" s="201">
        <v>2.71</v>
      </c>
      <c r="T41" s="201">
        <v>0</v>
      </c>
      <c r="U41" s="201">
        <v>7.03</v>
      </c>
      <c r="V41" s="201">
        <v>1.28</v>
      </c>
      <c r="W41" s="201">
        <v>4.88</v>
      </c>
      <c r="X41" s="201">
        <v>17.11</v>
      </c>
      <c r="Y41" s="201">
        <v>0</v>
      </c>
      <c r="Z41" s="201">
        <v>37.18</v>
      </c>
      <c r="AA41" s="201">
        <v>8.2899999999999991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22.6</v>
      </c>
      <c r="AH41" s="201">
        <v>0</v>
      </c>
      <c r="AI41" s="201">
        <v>0</v>
      </c>
      <c r="AJ41" s="201">
        <v>0</v>
      </c>
      <c r="AK41" s="201">
        <v>9.17</v>
      </c>
      <c r="AL41" s="201">
        <v>0</v>
      </c>
      <c r="AM41" s="201">
        <v>0</v>
      </c>
      <c r="AN41" s="201">
        <v>0</v>
      </c>
      <c r="AO41" s="201">
        <v>158.4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10.29</v>
      </c>
      <c r="E42" s="201">
        <v>0</v>
      </c>
      <c r="F42" s="201">
        <v>0</v>
      </c>
      <c r="G42" s="201">
        <v>12.27</v>
      </c>
      <c r="H42" s="201">
        <v>0</v>
      </c>
      <c r="I42" s="201">
        <v>0</v>
      </c>
      <c r="J42" s="201">
        <v>15.59</v>
      </c>
      <c r="K42" s="201">
        <v>76.709999999999994</v>
      </c>
      <c r="L42" s="201">
        <v>49.94</v>
      </c>
      <c r="M42" s="201">
        <v>0</v>
      </c>
      <c r="N42" s="201">
        <v>1.0900000000000001</v>
      </c>
      <c r="O42" s="201">
        <v>1.83</v>
      </c>
      <c r="P42" s="201">
        <v>2.4900000000000002</v>
      </c>
      <c r="Q42" s="201">
        <v>2.4700000000000002</v>
      </c>
      <c r="R42" s="201">
        <v>1.79</v>
      </c>
      <c r="S42" s="201">
        <v>2.71</v>
      </c>
      <c r="T42" s="201">
        <v>0</v>
      </c>
      <c r="U42" s="201">
        <v>7.03</v>
      </c>
      <c r="V42" s="201">
        <v>1.28</v>
      </c>
      <c r="W42" s="201">
        <v>4.88</v>
      </c>
      <c r="X42" s="201">
        <v>17.11</v>
      </c>
      <c r="Y42" s="201">
        <v>0</v>
      </c>
      <c r="Z42" s="201">
        <v>37.18</v>
      </c>
      <c r="AA42" s="201">
        <v>8.2899999999999991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22.6</v>
      </c>
      <c r="AH42" s="201">
        <v>0</v>
      </c>
      <c r="AI42" s="201">
        <v>0</v>
      </c>
      <c r="AJ42" s="201">
        <v>0</v>
      </c>
      <c r="AK42" s="201">
        <v>9.17</v>
      </c>
      <c r="AL42" s="201">
        <v>0</v>
      </c>
      <c r="AM42" s="201">
        <v>0</v>
      </c>
      <c r="AN42" s="201">
        <v>0</v>
      </c>
      <c r="AO42" s="201">
        <v>158.4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10.19</v>
      </c>
      <c r="E43" s="201">
        <v>0</v>
      </c>
      <c r="F43" s="201">
        <v>0</v>
      </c>
      <c r="G43" s="201">
        <v>12.27</v>
      </c>
      <c r="H43" s="201">
        <v>0</v>
      </c>
      <c r="I43" s="201">
        <v>0</v>
      </c>
      <c r="J43" s="201">
        <v>15.59</v>
      </c>
      <c r="K43" s="201">
        <v>76.709999999999994</v>
      </c>
      <c r="L43" s="201">
        <v>42.36</v>
      </c>
      <c r="M43" s="201">
        <v>0</v>
      </c>
      <c r="N43" s="201">
        <v>13.77</v>
      </c>
      <c r="O43" s="201">
        <v>23.66</v>
      </c>
      <c r="P43" s="201">
        <v>2.4900000000000002</v>
      </c>
      <c r="Q43" s="201">
        <v>2.4700000000000002</v>
      </c>
      <c r="R43" s="201">
        <v>1.79</v>
      </c>
      <c r="S43" s="201">
        <v>2.71</v>
      </c>
      <c r="T43" s="201">
        <v>0</v>
      </c>
      <c r="U43" s="201">
        <v>7.03</v>
      </c>
      <c r="V43" s="201">
        <v>1.28</v>
      </c>
      <c r="W43" s="201">
        <v>4.88</v>
      </c>
      <c r="X43" s="201">
        <v>12.58</v>
      </c>
      <c r="Y43" s="201">
        <v>0</v>
      </c>
      <c r="Z43" s="201">
        <v>37.18</v>
      </c>
      <c r="AA43" s="201">
        <v>8.2899999999999991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22.6</v>
      </c>
      <c r="AH43" s="201">
        <v>0</v>
      </c>
      <c r="AI43" s="201">
        <v>0</v>
      </c>
      <c r="AJ43" s="201">
        <v>0</v>
      </c>
      <c r="AK43" s="201">
        <v>9.17</v>
      </c>
      <c r="AL43" s="201">
        <v>0</v>
      </c>
      <c r="AM43" s="201">
        <v>0</v>
      </c>
      <c r="AN43" s="201">
        <v>0</v>
      </c>
      <c r="AO43" s="201">
        <v>158.4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10.19</v>
      </c>
      <c r="E44" s="201">
        <v>0</v>
      </c>
      <c r="F44" s="201">
        <v>0</v>
      </c>
      <c r="G44" s="201">
        <v>12.27</v>
      </c>
      <c r="H44" s="201">
        <v>0</v>
      </c>
      <c r="I44" s="201">
        <v>0</v>
      </c>
      <c r="J44" s="201">
        <v>15.59</v>
      </c>
      <c r="K44" s="201">
        <v>76.709999999999994</v>
      </c>
      <c r="L44" s="201">
        <v>42.36</v>
      </c>
      <c r="M44" s="201">
        <v>0</v>
      </c>
      <c r="N44" s="201">
        <v>13.77</v>
      </c>
      <c r="O44" s="201">
        <v>23.66</v>
      </c>
      <c r="P44" s="201">
        <v>2.4900000000000002</v>
      </c>
      <c r="Q44" s="201">
        <v>2.4700000000000002</v>
      </c>
      <c r="R44" s="201">
        <v>1.79</v>
      </c>
      <c r="S44" s="201">
        <v>2.71</v>
      </c>
      <c r="T44" s="201">
        <v>0</v>
      </c>
      <c r="U44" s="201">
        <v>7.03</v>
      </c>
      <c r="V44" s="201">
        <v>1.28</v>
      </c>
      <c r="W44" s="201">
        <v>4.88</v>
      </c>
      <c r="X44" s="201">
        <v>12.58</v>
      </c>
      <c r="Y44" s="201">
        <v>0</v>
      </c>
      <c r="Z44" s="201">
        <v>37.18</v>
      </c>
      <c r="AA44" s="201">
        <v>8.2899999999999991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9.17</v>
      </c>
      <c r="AL44" s="201">
        <v>0</v>
      </c>
      <c r="AM44" s="201">
        <v>0</v>
      </c>
      <c r="AN44" s="201">
        <v>0</v>
      </c>
      <c r="AO44" s="201">
        <v>158.4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10.19</v>
      </c>
      <c r="E45" s="201">
        <v>0</v>
      </c>
      <c r="F45" s="201">
        <v>0</v>
      </c>
      <c r="G45" s="201">
        <v>12.27</v>
      </c>
      <c r="H45" s="201">
        <v>0</v>
      </c>
      <c r="I45" s="201">
        <v>0</v>
      </c>
      <c r="J45" s="201">
        <v>15.59</v>
      </c>
      <c r="K45" s="201">
        <v>76.709999999999994</v>
      </c>
      <c r="L45" s="201">
        <v>42.36</v>
      </c>
      <c r="M45" s="201">
        <v>0</v>
      </c>
      <c r="N45" s="201">
        <v>13.77</v>
      </c>
      <c r="O45" s="201">
        <v>22.89</v>
      </c>
      <c r="P45" s="201">
        <v>32.14</v>
      </c>
      <c r="Q45" s="201">
        <v>2.4700000000000002</v>
      </c>
      <c r="R45" s="201">
        <v>1.79</v>
      </c>
      <c r="S45" s="201">
        <v>2.71</v>
      </c>
      <c r="T45" s="201">
        <v>0</v>
      </c>
      <c r="U45" s="201">
        <v>7.03</v>
      </c>
      <c r="V45" s="201">
        <v>1.28</v>
      </c>
      <c r="W45" s="201">
        <v>4.88</v>
      </c>
      <c r="X45" s="201">
        <v>12.58</v>
      </c>
      <c r="Y45" s="201">
        <v>0</v>
      </c>
      <c r="Z45" s="201">
        <v>37.18</v>
      </c>
      <c r="AA45" s="201">
        <v>8.2899999999999991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9.17</v>
      </c>
      <c r="AL45" s="201">
        <v>0</v>
      </c>
      <c r="AM45" s="201">
        <v>0</v>
      </c>
      <c r="AN45" s="201">
        <v>0</v>
      </c>
      <c r="AO45" s="201">
        <v>158.4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10.19</v>
      </c>
      <c r="E46" s="201">
        <v>0</v>
      </c>
      <c r="F46" s="201">
        <v>0</v>
      </c>
      <c r="G46" s="201">
        <v>12.27</v>
      </c>
      <c r="H46" s="201">
        <v>0</v>
      </c>
      <c r="I46" s="201">
        <v>0</v>
      </c>
      <c r="J46" s="201">
        <v>15.59</v>
      </c>
      <c r="K46" s="201">
        <v>76.709999999999994</v>
      </c>
      <c r="L46" s="201">
        <v>42.36</v>
      </c>
      <c r="M46" s="201">
        <v>0</v>
      </c>
      <c r="N46" s="201">
        <v>13.77</v>
      </c>
      <c r="O46" s="201">
        <v>22.89</v>
      </c>
      <c r="P46" s="201">
        <v>32.14</v>
      </c>
      <c r="Q46" s="201">
        <v>2.4700000000000002</v>
      </c>
      <c r="R46" s="201">
        <v>1.79</v>
      </c>
      <c r="S46" s="201">
        <v>2.71</v>
      </c>
      <c r="T46" s="201">
        <v>0</v>
      </c>
      <c r="U46" s="201">
        <v>7.03</v>
      </c>
      <c r="V46" s="201">
        <v>1.28</v>
      </c>
      <c r="W46" s="201">
        <v>4.88</v>
      </c>
      <c r="X46" s="201">
        <v>12.58</v>
      </c>
      <c r="Y46" s="201">
        <v>0</v>
      </c>
      <c r="Z46" s="201">
        <v>37.18</v>
      </c>
      <c r="AA46" s="201">
        <v>8.2899999999999991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9.17</v>
      </c>
      <c r="AL46" s="201">
        <v>0</v>
      </c>
      <c r="AM46" s="201">
        <v>0</v>
      </c>
      <c r="AN46" s="201">
        <v>0</v>
      </c>
      <c r="AO46" s="201">
        <v>158.4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10.19</v>
      </c>
      <c r="E47" s="201">
        <v>0</v>
      </c>
      <c r="F47" s="201">
        <v>0</v>
      </c>
      <c r="G47" s="201">
        <v>12.13</v>
      </c>
      <c r="H47" s="201">
        <v>0</v>
      </c>
      <c r="I47" s="201">
        <v>0</v>
      </c>
      <c r="J47" s="201">
        <v>15.59</v>
      </c>
      <c r="K47" s="201">
        <v>76.709999999999994</v>
      </c>
      <c r="L47" s="201">
        <v>42.36</v>
      </c>
      <c r="M47" s="201">
        <v>0</v>
      </c>
      <c r="N47" s="201">
        <v>13.77</v>
      </c>
      <c r="O47" s="201">
        <v>22.89</v>
      </c>
      <c r="P47" s="201">
        <v>2.4900000000000002</v>
      </c>
      <c r="Q47" s="201">
        <v>2.4700000000000002</v>
      </c>
      <c r="R47" s="201">
        <v>1.79</v>
      </c>
      <c r="S47" s="201">
        <v>2.71</v>
      </c>
      <c r="T47" s="201">
        <v>0</v>
      </c>
      <c r="U47" s="201">
        <v>7.03</v>
      </c>
      <c r="V47" s="201">
        <v>1.28</v>
      </c>
      <c r="W47" s="201">
        <v>4.88</v>
      </c>
      <c r="X47" s="201">
        <v>12.58</v>
      </c>
      <c r="Y47" s="201">
        <v>0</v>
      </c>
      <c r="Z47" s="201">
        <v>37.18</v>
      </c>
      <c r="AA47" s="201">
        <v>8.2899999999999991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9.17</v>
      </c>
      <c r="AL47" s="201">
        <v>0</v>
      </c>
      <c r="AM47" s="201">
        <v>0</v>
      </c>
      <c r="AN47" s="201">
        <v>0</v>
      </c>
      <c r="AO47" s="201">
        <v>158.4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10.19</v>
      </c>
      <c r="E48" s="201">
        <v>0</v>
      </c>
      <c r="F48" s="201">
        <v>0</v>
      </c>
      <c r="G48" s="201">
        <v>12.13</v>
      </c>
      <c r="H48" s="201">
        <v>0</v>
      </c>
      <c r="I48" s="201">
        <v>0</v>
      </c>
      <c r="J48" s="201">
        <v>15.59</v>
      </c>
      <c r="K48" s="201">
        <v>76.709999999999994</v>
      </c>
      <c r="L48" s="201">
        <v>42.36</v>
      </c>
      <c r="M48" s="201">
        <v>0</v>
      </c>
      <c r="N48" s="201">
        <v>13.77</v>
      </c>
      <c r="O48" s="201">
        <v>22.89</v>
      </c>
      <c r="P48" s="201">
        <v>2.4900000000000002</v>
      </c>
      <c r="Q48" s="201">
        <v>2.4700000000000002</v>
      </c>
      <c r="R48" s="201">
        <v>1.79</v>
      </c>
      <c r="S48" s="201">
        <v>2.71</v>
      </c>
      <c r="T48" s="201">
        <v>0</v>
      </c>
      <c r="U48" s="201">
        <v>7.03</v>
      </c>
      <c r="V48" s="201">
        <v>1.28</v>
      </c>
      <c r="W48" s="201">
        <v>4.88</v>
      </c>
      <c r="X48" s="201">
        <v>12.58</v>
      </c>
      <c r="Y48" s="201">
        <v>0</v>
      </c>
      <c r="Z48" s="201">
        <v>37.18</v>
      </c>
      <c r="AA48" s="201">
        <v>8.2899999999999991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9.17</v>
      </c>
      <c r="AL48" s="201">
        <v>0</v>
      </c>
      <c r="AM48" s="201">
        <v>0</v>
      </c>
      <c r="AN48" s="201">
        <v>0</v>
      </c>
      <c r="AO48" s="201">
        <v>158.4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10.19</v>
      </c>
      <c r="E49" s="201">
        <v>0</v>
      </c>
      <c r="F49" s="201">
        <v>0</v>
      </c>
      <c r="G49" s="201">
        <v>12.13</v>
      </c>
      <c r="H49" s="201">
        <v>0</v>
      </c>
      <c r="I49" s="201">
        <v>0</v>
      </c>
      <c r="J49" s="201">
        <v>15.59</v>
      </c>
      <c r="K49" s="201">
        <v>76.709999999999994</v>
      </c>
      <c r="L49" s="201">
        <v>42.36</v>
      </c>
      <c r="M49" s="201">
        <v>0</v>
      </c>
      <c r="N49" s="201">
        <v>13.77</v>
      </c>
      <c r="O49" s="201">
        <v>22.89</v>
      </c>
      <c r="P49" s="201">
        <v>2.4900000000000002</v>
      </c>
      <c r="Q49" s="201">
        <v>2.4700000000000002</v>
      </c>
      <c r="R49" s="201">
        <v>1.79</v>
      </c>
      <c r="S49" s="201">
        <v>2.71</v>
      </c>
      <c r="T49" s="201">
        <v>0</v>
      </c>
      <c r="U49" s="201">
        <v>7.03</v>
      </c>
      <c r="V49" s="201">
        <v>1.28</v>
      </c>
      <c r="W49" s="201">
        <v>4.88</v>
      </c>
      <c r="X49" s="201">
        <v>12.58</v>
      </c>
      <c r="Y49" s="201">
        <v>0</v>
      </c>
      <c r="Z49" s="201">
        <v>37.18</v>
      </c>
      <c r="AA49" s="201">
        <v>8.2899999999999991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9.17</v>
      </c>
      <c r="AL49" s="201">
        <v>0</v>
      </c>
      <c r="AM49" s="201">
        <v>0</v>
      </c>
      <c r="AN49" s="201">
        <v>0</v>
      </c>
      <c r="AO49" s="201">
        <v>158.4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10.19</v>
      </c>
      <c r="E50" s="201">
        <v>0</v>
      </c>
      <c r="F50" s="201">
        <v>0</v>
      </c>
      <c r="G50" s="201">
        <v>12.13</v>
      </c>
      <c r="H50" s="201">
        <v>0</v>
      </c>
      <c r="I50" s="201">
        <v>0</v>
      </c>
      <c r="J50" s="201">
        <v>15.59</v>
      </c>
      <c r="K50" s="201">
        <v>76.709999999999994</v>
      </c>
      <c r="L50" s="201">
        <v>42.36</v>
      </c>
      <c r="M50" s="201">
        <v>0</v>
      </c>
      <c r="N50" s="201">
        <v>13.77</v>
      </c>
      <c r="O50" s="201">
        <v>22.89</v>
      </c>
      <c r="P50" s="201">
        <v>2.4900000000000002</v>
      </c>
      <c r="Q50" s="201">
        <v>2.4700000000000002</v>
      </c>
      <c r="R50" s="201">
        <v>1.79</v>
      </c>
      <c r="S50" s="201">
        <v>2.71</v>
      </c>
      <c r="T50" s="201">
        <v>0</v>
      </c>
      <c r="U50" s="201">
        <v>7.03</v>
      </c>
      <c r="V50" s="201">
        <v>1.28</v>
      </c>
      <c r="W50" s="201">
        <v>4.88</v>
      </c>
      <c r="X50" s="201">
        <v>12.58</v>
      </c>
      <c r="Y50" s="201">
        <v>0</v>
      </c>
      <c r="Z50" s="201">
        <v>37.18</v>
      </c>
      <c r="AA50" s="201">
        <v>8.2899999999999991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9.17</v>
      </c>
      <c r="AL50" s="201">
        <v>0</v>
      </c>
      <c r="AM50" s="201">
        <v>0</v>
      </c>
      <c r="AN50" s="201">
        <v>0</v>
      </c>
      <c r="AO50" s="201">
        <v>158.4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10.11</v>
      </c>
      <c r="E51" s="201">
        <v>0</v>
      </c>
      <c r="F51" s="201">
        <v>0</v>
      </c>
      <c r="G51" s="201">
        <v>12.13</v>
      </c>
      <c r="H51" s="201">
        <v>0</v>
      </c>
      <c r="I51" s="201">
        <v>0</v>
      </c>
      <c r="J51" s="201">
        <v>15.59</v>
      </c>
      <c r="K51" s="201">
        <v>76.78</v>
      </c>
      <c r="L51" s="201">
        <v>42.36</v>
      </c>
      <c r="M51" s="201">
        <v>0</v>
      </c>
      <c r="N51" s="201">
        <v>14.36</v>
      </c>
      <c r="O51" s="201">
        <v>23.89</v>
      </c>
      <c r="P51" s="201">
        <v>33.46</v>
      </c>
      <c r="Q51" s="201">
        <v>2.54</v>
      </c>
      <c r="R51" s="201">
        <v>2.2599999999999998</v>
      </c>
      <c r="S51" s="201">
        <v>2.83</v>
      </c>
      <c r="T51" s="201">
        <v>0</v>
      </c>
      <c r="U51" s="201">
        <v>7.03</v>
      </c>
      <c r="V51" s="201">
        <v>1.28</v>
      </c>
      <c r="W51" s="201">
        <v>1.92</v>
      </c>
      <c r="X51" s="201">
        <v>13.03</v>
      </c>
      <c r="Y51" s="201">
        <v>0</v>
      </c>
      <c r="Z51" s="201">
        <v>37.18</v>
      </c>
      <c r="AA51" s="201">
        <v>8.2899999999999991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9.17</v>
      </c>
      <c r="AL51" s="201">
        <v>0</v>
      </c>
      <c r="AM51" s="201">
        <v>0</v>
      </c>
      <c r="AN51" s="201">
        <v>0</v>
      </c>
      <c r="AO51" s="201">
        <v>158.4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10.11</v>
      </c>
      <c r="E52" s="201">
        <v>0</v>
      </c>
      <c r="F52" s="201">
        <v>0</v>
      </c>
      <c r="G52" s="201">
        <v>12.13</v>
      </c>
      <c r="H52" s="201">
        <v>0</v>
      </c>
      <c r="I52" s="201">
        <v>0</v>
      </c>
      <c r="J52" s="201">
        <v>15.59</v>
      </c>
      <c r="K52" s="201">
        <v>76.78</v>
      </c>
      <c r="L52" s="201">
        <v>42.36</v>
      </c>
      <c r="M52" s="201">
        <v>0</v>
      </c>
      <c r="N52" s="201">
        <v>14.36</v>
      </c>
      <c r="O52" s="201">
        <v>23.89</v>
      </c>
      <c r="P52" s="201">
        <v>33.46</v>
      </c>
      <c r="Q52" s="201">
        <v>2.54</v>
      </c>
      <c r="R52" s="201">
        <v>2.2599999999999998</v>
      </c>
      <c r="S52" s="201">
        <v>2.83</v>
      </c>
      <c r="T52" s="201">
        <v>0</v>
      </c>
      <c r="U52" s="201">
        <v>7.03</v>
      </c>
      <c r="V52" s="201">
        <v>1.28</v>
      </c>
      <c r="W52" s="201">
        <v>1.92</v>
      </c>
      <c r="X52" s="201">
        <v>13.03</v>
      </c>
      <c r="Y52" s="201">
        <v>0</v>
      </c>
      <c r="Z52" s="201">
        <v>37.18</v>
      </c>
      <c r="AA52" s="201">
        <v>8.2899999999999991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9.17</v>
      </c>
      <c r="AL52" s="201">
        <v>0</v>
      </c>
      <c r="AM52" s="201">
        <v>0</v>
      </c>
      <c r="AN52" s="201">
        <v>0</v>
      </c>
      <c r="AO52" s="201">
        <v>158.4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10.11</v>
      </c>
      <c r="E53" s="201">
        <v>0</v>
      </c>
      <c r="F53" s="201">
        <v>0</v>
      </c>
      <c r="G53" s="201">
        <v>12.13</v>
      </c>
      <c r="H53" s="201">
        <v>0</v>
      </c>
      <c r="I53" s="201">
        <v>0</v>
      </c>
      <c r="J53" s="201">
        <v>15.59</v>
      </c>
      <c r="K53" s="201">
        <v>76.78</v>
      </c>
      <c r="L53" s="201">
        <v>42.36</v>
      </c>
      <c r="M53" s="201">
        <v>0</v>
      </c>
      <c r="N53" s="201">
        <v>14.36</v>
      </c>
      <c r="O53" s="201">
        <v>23.1</v>
      </c>
      <c r="P53" s="201">
        <v>33.46</v>
      </c>
      <c r="Q53" s="201">
        <v>2.54</v>
      </c>
      <c r="R53" s="201">
        <v>2.2599999999999998</v>
      </c>
      <c r="S53" s="201">
        <v>2.83</v>
      </c>
      <c r="T53" s="201">
        <v>0</v>
      </c>
      <c r="U53" s="201">
        <v>7.03</v>
      </c>
      <c r="V53" s="201">
        <v>1.28</v>
      </c>
      <c r="W53" s="201">
        <v>1.92</v>
      </c>
      <c r="X53" s="201">
        <v>13.03</v>
      </c>
      <c r="Y53" s="201">
        <v>0</v>
      </c>
      <c r="Z53" s="201">
        <v>37.18</v>
      </c>
      <c r="AA53" s="201">
        <v>8.2899999999999991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9.17</v>
      </c>
      <c r="AL53" s="201">
        <v>0</v>
      </c>
      <c r="AM53" s="201">
        <v>0</v>
      </c>
      <c r="AN53" s="201">
        <v>0</v>
      </c>
      <c r="AO53" s="201">
        <v>158.4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10.11</v>
      </c>
      <c r="E54" s="201">
        <v>0</v>
      </c>
      <c r="F54" s="201">
        <v>0</v>
      </c>
      <c r="G54" s="201">
        <v>12.13</v>
      </c>
      <c r="H54" s="201">
        <v>0</v>
      </c>
      <c r="I54" s="201">
        <v>0</v>
      </c>
      <c r="J54" s="201">
        <v>15.59</v>
      </c>
      <c r="K54" s="201">
        <v>76.78</v>
      </c>
      <c r="L54" s="201">
        <v>42.36</v>
      </c>
      <c r="M54" s="201">
        <v>0</v>
      </c>
      <c r="N54" s="201">
        <v>14.36</v>
      </c>
      <c r="O54" s="201">
        <v>23.1</v>
      </c>
      <c r="P54" s="201">
        <v>33.46</v>
      </c>
      <c r="Q54" s="201">
        <v>2.54</v>
      </c>
      <c r="R54" s="201">
        <v>2.2599999999999998</v>
      </c>
      <c r="S54" s="201">
        <v>2.83</v>
      </c>
      <c r="T54" s="201">
        <v>0</v>
      </c>
      <c r="U54" s="201">
        <v>7.03</v>
      </c>
      <c r="V54" s="201">
        <v>1.28</v>
      </c>
      <c r="W54" s="201">
        <v>1.92</v>
      </c>
      <c r="X54" s="201">
        <v>13.03</v>
      </c>
      <c r="Y54" s="201">
        <v>0</v>
      </c>
      <c r="Z54" s="201">
        <v>37.18</v>
      </c>
      <c r="AA54" s="201">
        <v>8.2899999999999991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9.17</v>
      </c>
      <c r="AL54" s="201">
        <v>0</v>
      </c>
      <c r="AM54" s="201">
        <v>0</v>
      </c>
      <c r="AN54" s="201">
        <v>0</v>
      </c>
      <c r="AO54" s="201">
        <v>158.4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10.11</v>
      </c>
      <c r="E55" s="201">
        <v>0</v>
      </c>
      <c r="F55" s="201">
        <v>0</v>
      </c>
      <c r="G55" s="201">
        <v>12.13</v>
      </c>
      <c r="H55" s="201">
        <v>0</v>
      </c>
      <c r="I55" s="201">
        <v>0</v>
      </c>
      <c r="J55" s="201">
        <v>15.59</v>
      </c>
      <c r="K55" s="201">
        <v>76.78</v>
      </c>
      <c r="L55" s="201">
        <v>42.36</v>
      </c>
      <c r="M55" s="201">
        <v>0</v>
      </c>
      <c r="N55" s="201">
        <v>14.36</v>
      </c>
      <c r="O55" s="201">
        <v>23.1</v>
      </c>
      <c r="P55" s="201">
        <v>33.46</v>
      </c>
      <c r="Q55" s="201">
        <v>2.54</v>
      </c>
      <c r="R55" s="201">
        <v>2.2599999999999998</v>
      </c>
      <c r="S55" s="201">
        <v>2.83</v>
      </c>
      <c r="T55" s="201">
        <v>0</v>
      </c>
      <c r="U55" s="201">
        <v>7.03</v>
      </c>
      <c r="V55" s="201">
        <v>1.28</v>
      </c>
      <c r="W55" s="201">
        <v>1.92</v>
      </c>
      <c r="X55" s="201">
        <v>12.58</v>
      </c>
      <c r="Y55" s="201">
        <v>0</v>
      </c>
      <c r="Z55" s="201">
        <v>37.18</v>
      </c>
      <c r="AA55" s="201">
        <v>8.2899999999999991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9.17</v>
      </c>
      <c r="AL55" s="201">
        <v>0</v>
      </c>
      <c r="AM55" s="201">
        <v>0</v>
      </c>
      <c r="AN55" s="201">
        <v>0</v>
      </c>
      <c r="AO55" s="201">
        <v>158.4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10.11</v>
      </c>
      <c r="E56" s="201">
        <v>0</v>
      </c>
      <c r="F56" s="201">
        <v>0</v>
      </c>
      <c r="G56" s="201">
        <v>12.13</v>
      </c>
      <c r="H56" s="201">
        <v>0</v>
      </c>
      <c r="I56" s="201">
        <v>0</v>
      </c>
      <c r="J56" s="201">
        <v>15.59</v>
      </c>
      <c r="K56" s="201">
        <v>76.78</v>
      </c>
      <c r="L56" s="201">
        <v>42.36</v>
      </c>
      <c r="M56" s="201">
        <v>0</v>
      </c>
      <c r="N56" s="201">
        <v>14.36</v>
      </c>
      <c r="O56" s="201">
        <v>23.1</v>
      </c>
      <c r="P56" s="201">
        <v>33.46</v>
      </c>
      <c r="Q56" s="201">
        <v>2.54</v>
      </c>
      <c r="R56" s="201">
        <v>2.2599999999999998</v>
      </c>
      <c r="S56" s="201">
        <v>2.83</v>
      </c>
      <c r="T56" s="201">
        <v>0</v>
      </c>
      <c r="U56" s="201">
        <v>7.03</v>
      </c>
      <c r="V56" s="201">
        <v>1.28</v>
      </c>
      <c r="W56" s="201">
        <v>1.92</v>
      </c>
      <c r="X56" s="201">
        <v>12.58</v>
      </c>
      <c r="Y56" s="201">
        <v>0</v>
      </c>
      <c r="Z56" s="201">
        <v>37.18</v>
      </c>
      <c r="AA56" s="201">
        <v>8.2899999999999991</v>
      </c>
      <c r="AB56" s="201">
        <v>0</v>
      </c>
      <c r="AC56" s="201">
        <v>18.190000000000001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9.17</v>
      </c>
      <c r="AL56" s="201">
        <v>0</v>
      </c>
      <c r="AM56" s="201">
        <v>0</v>
      </c>
      <c r="AN56" s="201">
        <v>0</v>
      </c>
      <c r="AO56" s="201">
        <v>158.4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10.11</v>
      </c>
      <c r="E57" s="201">
        <v>0</v>
      </c>
      <c r="F57" s="201">
        <v>0</v>
      </c>
      <c r="G57" s="201">
        <v>12.13</v>
      </c>
      <c r="H57" s="201">
        <v>0</v>
      </c>
      <c r="I57" s="201">
        <v>0</v>
      </c>
      <c r="J57" s="201">
        <v>15.59</v>
      </c>
      <c r="K57" s="201">
        <v>76.78</v>
      </c>
      <c r="L57" s="201">
        <v>42.36</v>
      </c>
      <c r="M57" s="201">
        <v>0</v>
      </c>
      <c r="N57" s="201">
        <v>14.36</v>
      </c>
      <c r="O57" s="201">
        <v>23.1</v>
      </c>
      <c r="P57" s="201">
        <v>33.46</v>
      </c>
      <c r="Q57" s="201">
        <v>2.54</v>
      </c>
      <c r="R57" s="201">
        <v>2.2599999999999998</v>
      </c>
      <c r="S57" s="201">
        <v>2.83</v>
      </c>
      <c r="T57" s="201">
        <v>0</v>
      </c>
      <c r="U57" s="201">
        <v>7.03</v>
      </c>
      <c r="V57" s="201">
        <v>1.28</v>
      </c>
      <c r="W57" s="201">
        <v>1.92</v>
      </c>
      <c r="X57" s="201">
        <v>12.58</v>
      </c>
      <c r="Y57" s="201">
        <v>0</v>
      </c>
      <c r="Z57" s="201">
        <v>37.18</v>
      </c>
      <c r="AA57" s="201">
        <v>8.2899999999999991</v>
      </c>
      <c r="AB57" s="201">
        <v>0</v>
      </c>
      <c r="AC57" s="201">
        <v>18.190000000000001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9.17</v>
      </c>
      <c r="AL57" s="201">
        <v>0</v>
      </c>
      <c r="AM57" s="201">
        <v>0</v>
      </c>
      <c r="AN57" s="201">
        <v>0</v>
      </c>
      <c r="AO57" s="201">
        <v>158.4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10.11</v>
      </c>
      <c r="E58" s="201">
        <v>0</v>
      </c>
      <c r="F58" s="201">
        <v>0</v>
      </c>
      <c r="G58" s="201">
        <v>12.13</v>
      </c>
      <c r="H58" s="201">
        <v>0</v>
      </c>
      <c r="I58" s="201">
        <v>0</v>
      </c>
      <c r="J58" s="201">
        <v>15.59</v>
      </c>
      <c r="K58" s="201">
        <v>76.78</v>
      </c>
      <c r="L58" s="201">
        <v>42.36</v>
      </c>
      <c r="M58" s="201">
        <v>0</v>
      </c>
      <c r="N58" s="201">
        <v>14.36</v>
      </c>
      <c r="O58" s="201">
        <v>23.1</v>
      </c>
      <c r="P58" s="201">
        <v>33.46</v>
      </c>
      <c r="Q58" s="201">
        <v>2.54</v>
      </c>
      <c r="R58" s="201">
        <v>2.2599999999999998</v>
      </c>
      <c r="S58" s="201">
        <v>2.83</v>
      </c>
      <c r="T58" s="201">
        <v>0</v>
      </c>
      <c r="U58" s="201">
        <v>7.03</v>
      </c>
      <c r="V58" s="201">
        <v>1.28</v>
      </c>
      <c r="W58" s="201">
        <v>1.92</v>
      </c>
      <c r="X58" s="201">
        <v>12.58</v>
      </c>
      <c r="Y58" s="201">
        <v>0</v>
      </c>
      <c r="Z58" s="201">
        <v>37.18</v>
      </c>
      <c r="AA58" s="201">
        <v>8.2899999999999991</v>
      </c>
      <c r="AB58" s="201">
        <v>0</v>
      </c>
      <c r="AC58" s="201">
        <v>18.190000000000001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9.17</v>
      </c>
      <c r="AL58" s="201">
        <v>0</v>
      </c>
      <c r="AM58" s="201">
        <v>0</v>
      </c>
      <c r="AN58" s="201">
        <v>0</v>
      </c>
      <c r="AO58" s="201">
        <v>158.4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10.11</v>
      </c>
      <c r="E59" s="201">
        <v>0</v>
      </c>
      <c r="F59" s="201">
        <v>0</v>
      </c>
      <c r="G59" s="201">
        <v>12</v>
      </c>
      <c r="H59" s="201">
        <v>0</v>
      </c>
      <c r="I59" s="201">
        <v>0</v>
      </c>
      <c r="J59" s="201">
        <v>15.59</v>
      </c>
      <c r="K59" s="201">
        <v>76.78</v>
      </c>
      <c r="L59" s="201">
        <v>42.36</v>
      </c>
      <c r="M59" s="201">
        <v>0</v>
      </c>
      <c r="N59" s="201">
        <v>14.36</v>
      </c>
      <c r="O59" s="201">
        <v>23.1</v>
      </c>
      <c r="P59" s="201">
        <v>33.46</v>
      </c>
      <c r="Q59" s="201">
        <v>2.54</v>
      </c>
      <c r="R59" s="201">
        <v>2.2599999999999998</v>
      </c>
      <c r="S59" s="201">
        <v>2.83</v>
      </c>
      <c r="T59" s="201">
        <v>0</v>
      </c>
      <c r="U59" s="201">
        <v>7.03</v>
      </c>
      <c r="V59" s="201">
        <v>1.28</v>
      </c>
      <c r="W59" s="201">
        <v>1.92</v>
      </c>
      <c r="X59" s="201">
        <v>12.58</v>
      </c>
      <c r="Y59" s="201">
        <v>0</v>
      </c>
      <c r="Z59" s="201">
        <v>37.18</v>
      </c>
      <c r="AA59" s="201">
        <v>8.2899999999999991</v>
      </c>
      <c r="AB59" s="201">
        <v>0</v>
      </c>
      <c r="AC59" s="201">
        <v>11.37</v>
      </c>
      <c r="AD59" s="201">
        <v>2.12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9.17</v>
      </c>
      <c r="AL59" s="201">
        <v>0</v>
      </c>
      <c r="AM59" s="201">
        <v>0</v>
      </c>
      <c r="AN59" s="201">
        <v>0</v>
      </c>
      <c r="AO59" s="201">
        <v>158.4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10.11</v>
      </c>
      <c r="E60" s="201">
        <v>0</v>
      </c>
      <c r="F60" s="201">
        <v>0</v>
      </c>
      <c r="G60" s="201">
        <v>12</v>
      </c>
      <c r="H60" s="201">
        <v>0</v>
      </c>
      <c r="I60" s="201">
        <v>0</v>
      </c>
      <c r="J60" s="201">
        <v>15.59</v>
      </c>
      <c r="K60" s="201">
        <v>76.78</v>
      </c>
      <c r="L60" s="201">
        <v>42.36</v>
      </c>
      <c r="M60" s="201">
        <v>0</v>
      </c>
      <c r="N60" s="201">
        <v>14.36</v>
      </c>
      <c r="O60" s="201">
        <v>23.1</v>
      </c>
      <c r="P60" s="201">
        <v>33.46</v>
      </c>
      <c r="Q60" s="201">
        <v>2.54</v>
      </c>
      <c r="R60" s="201">
        <v>2.2599999999999998</v>
      </c>
      <c r="S60" s="201">
        <v>2.83</v>
      </c>
      <c r="T60" s="201">
        <v>0</v>
      </c>
      <c r="U60" s="201">
        <v>7.03</v>
      </c>
      <c r="V60" s="201">
        <v>1.28</v>
      </c>
      <c r="W60" s="201">
        <v>1.92</v>
      </c>
      <c r="X60" s="201">
        <v>12.58</v>
      </c>
      <c r="Y60" s="201">
        <v>0</v>
      </c>
      <c r="Z60" s="201">
        <v>37.18</v>
      </c>
      <c r="AA60" s="201">
        <v>8.2899999999999991</v>
      </c>
      <c r="AB60" s="201">
        <v>0</v>
      </c>
      <c r="AC60" s="201">
        <v>11.37</v>
      </c>
      <c r="AD60" s="201">
        <v>2.12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9.17</v>
      </c>
      <c r="AL60" s="201">
        <v>0</v>
      </c>
      <c r="AM60" s="201">
        <v>0</v>
      </c>
      <c r="AN60" s="201">
        <v>0</v>
      </c>
      <c r="AO60" s="201">
        <v>158.4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10.050000000000001</v>
      </c>
      <c r="E61" s="201">
        <v>0</v>
      </c>
      <c r="F61" s="201">
        <v>0</v>
      </c>
      <c r="G61" s="201">
        <v>12</v>
      </c>
      <c r="H61" s="201">
        <v>0</v>
      </c>
      <c r="I61" s="201">
        <v>0</v>
      </c>
      <c r="J61" s="201">
        <v>15.59</v>
      </c>
      <c r="K61" s="201">
        <v>76.78</v>
      </c>
      <c r="L61" s="201">
        <v>42.36</v>
      </c>
      <c r="M61" s="201">
        <v>0</v>
      </c>
      <c r="N61" s="201">
        <v>14.36</v>
      </c>
      <c r="O61" s="201">
        <v>23.89</v>
      </c>
      <c r="P61" s="201">
        <v>33.46</v>
      </c>
      <c r="Q61" s="201">
        <v>2.54</v>
      </c>
      <c r="R61" s="201">
        <v>2.2599999999999998</v>
      </c>
      <c r="S61" s="201">
        <v>2.83</v>
      </c>
      <c r="T61" s="201">
        <v>0</v>
      </c>
      <c r="U61" s="201">
        <v>7.03</v>
      </c>
      <c r="V61" s="201">
        <v>1.28</v>
      </c>
      <c r="W61" s="201">
        <v>1.92</v>
      </c>
      <c r="X61" s="201">
        <v>12.58</v>
      </c>
      <c r="Y61" s="201">
        <v>0</v>
      </c>
      <c r="Z61" s="201">
        <v>37.18</v>
      </c>
      <c r="AA61" s="201">
        <v>8.2899999999999991</v>
      </c>
      <c r="AB61" s="201">
        <v>0</v>
      </c>
      <c r="AC61" s="201">
        <v>11.37</v>
      </c>
      <c r="AD61" s="201">
        <v>2.12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9.17</v>
      </c>
      <c r="AL61" s="201">
        <v>0</v>
      </c>
      <c r="AM61" s="201">
        <v>0</v>
      </c>
      <c r="AN61" s="201">
        <v>0</v>
      </c>
      <c r="AO61" s="201">
        <v>158.4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10.050000000000001</v>
      </c>
      <c r="E62" s="201">
        <v>0</v>
      </c>
      <c r="F62" s="201">
        <v>0</v>
      </c>
      <c r="G62" s="201">
        <v>12</v>
      </c>
      <c r="H62" s="201">
        <v>0</v>
      </c>
      <c r="I62" s="201">
        <v>0</v>
      </c>
      <c r="J62" s="201">
        <v>15.59</v>
      </c>
      <c r="K62" s="201">
        <v>76.78</v>
      </c>
      <c r="L62" s="201">
        <v>42.36</v>
      </c>
      <c r="M62" s="201">
        <v>0</v>
      </c>
      <c r="N62" s="201">
        <v>14.36</v>
      </c>
      <c r="O62" s="201">
        <v>23.89</v>
      </c>
      <c r="P62" s="201">
        <v>33.46</v>
      </c>
      <c r="Q62" s="201">
        <v>2.54</v>
      </c>
      <c r="R62" s="201">
        <v>2.2599999999999998</v>
      </c>
      <c r="S62" s="201">
        <v>2.83</v>
      </c>
      <c r="T62" s="201">
        <v>0</v>
      </c>
      <c r="U62" s="201">
        <v>7.03</v>
      </c>
      <c r="V62" s="201">
        <v>1.28</v>
      </c>
      <c r="W62" s="201">
        <v>0.52</v>
      </c>
      <c r="X62" s="201">
        <v>12.58</v>
      </c>
      <c r="Y62" s="201">
        <v>0</v>
      </c>
      <c r="Z62" s="201">
        <v>37.18</v>
      </c>
      <c r="AA62" s="201">
        <v>8.2899999999999991</v>
      </c>
      <c r="AB62" s="201">
        <v>0</v>
      </c>
      <c r="AC62" s="201">
        <v>11.37</v>
      </c>
      <c r="AD62" s="201">
        <v>2.12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9.17</v>
      </c>
      <c r="AL62" s="201">
        <v>0</v>
      </c>
      <c r="AM62" s="201">
        <v>0</v>
      </c>
      <c r="AN62" s="201">
        <v>0</v>
      </c>
      <c r="AO62" s="201">
        <v>158.4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10.050000000000001</v>
      </c>
      <c r="E63" s="201">
        <v>0</v>
      </c>
      <c r="F63" s="201">
        <v>0</v>
      </c>
      <c r="G63" s="201">
        <v>12</v>
      </c>
      <c r="H63" s="201">
        <v>0</v>
      </c>
      <c r="I63" s="201">
        <v>0</v>
      </c>
      <c r="J63" s="201">
        <v>15.59</v>
      </c>
      <c r="K63" s="201">
        <v>76.040000000000006</v>
      </c>
      <c r="L63" s="201">
        <v>42.36</v>
      </c>
      <c r="M63" s="201">
        <v>0</v>
      </c>
      <c r="N63" s="201">
        <v>0.78</v>
      </c>
      <c r="O63" s="201">
        <v>1.83</v>
      </c>
      <c r="P63" s="201">
        <v>2.4900000000000002</v>
      </c>
      <c r="Q63" s="201">
        <v>2.65</v>
      </c>
      <c r="R63" s="201">
        <v>2.37</v>
      </c>
      <c r="S63" s="201">
        <v>2.86</v>
      </c>
      <c r="T63" s="201">
        <v>0</v>
      </c>
      <c r="U63" s="201">
        <v>7.03</v>
      </c>
      <c r="V63" s="201">
        <v>1.35</v>
      </c>
      <c r="W63" s="201">
        <v>2.27</v>
      </c>
      <c r="X63" s="201">
        <v>5.1100000000000003</v>
      </c>
      <c r="Y63" s="201">
        <v>0</v>
      </c>
      <c r="Z63" s="201">
        <v>37.18</v>
      </c>
      <c r="AA63" s="201">
        <v>8.2899999999999991</v>
      </c>
      <c r="AB63" s="201">
        <v>0</v>
      </c>
      <c r="AC63" s="201">
        <v>11.37</v>
      </c>
      <c r="AD63" s="201">
        <v>2.12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9.17</v>
      </c>
      <c r="AL63" s="201">
        <v>0</v>
      </c>
      <c r="AM63" s="201">
        <v>0</v>
      </c>
      <c r="AN63" s="201">
        <v>0</v>
      </c>
      <c r="AO63" s="201">
        <v>158.4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10.050000000000001</v>
      </c>
      <c r="E64" s="201">
        <v>0</v>
      </c>
      <c r="F64" s="201">
        <v>0</v>
      </c>
      <c r="G64" s="201">
        <v>12</v>
      </c>
      <c r="H64" s="201">
        <v>0</v>
      </c>
      <c r="I64" s="201">
        <v>0</v>
      </c>
      <c r="J64" s="201">
        <v>15.59</v>
      </c>
      <c r="K64" s="201">
        <v>76.040000000000006</v>
      </c>
      <c r="L64" s="201">
        <v>42.36</v>
      </c>
      <c r="M64" s="201">
        <v>0</v>
      </c>
      <c r="N64" s="201">
        <v>1.0900000000000001</v>
      </c>
      <c r="O64" s="201">
        <v>1.83</v>
      </c>
      <c r="P64" s="201">
        <v>2.4900000000000002</v>
      </c>
      <c r="Q64" s="201">
        <v>2.65</v>
      </c>
      <c r="R64" s="201">
        <v>2.37</v>
      </c>
      <c r="S64" s="201">
        <v>2.86</v>
      </c>
      <c r="T64" s="201">
        <v>0</v>
      </c>
      <c r="U64" s="201">
        <v>7.03</v>
      </c>
      <c r="V64" s="201">
        <v>1.35</v>
      </c>
      <c r="W64" s="201">
        <v>2.27</v>
      </c>
      <c r="X64" s="201">
        <v>5.1100000000000003</v>
      </c>
      <c r="Y64" s="201">
        <v>0</v>
      </c>
      <c r="Z64" s="201">
        <v>37.18</v>
      </c>
      <c r="AA64" s="201">
        <v>8.2899999999999991</v>
      </c>
      <c r="AB64" s="201">
        <v>0</v>
      </c>
      <c r="AC64" s="201">
        <v>11.37</v>
      </c>
      <c r="AD64" s="201">
        <v>2.12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9.17</v>
      </c>
      <c r="AL64" s="201">
        <v>0</v>
      </c>
      <c r="AM64" s="201">
        <v>0</v>
      </c>
      <c r="AN64" s="201">
        <v>0</v>
      </c>
      <c r="AO64" s="201">
        <v>158.4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10.050000000000001</v>
      </c>
      <c r="E65" s="201">
        <v>0</v>
      </c>
      <c r="F65" s="201">
        <v>0</v>
      </c>
      <c r="G65" s="201">
        <v>12</v>
      </c>
      <c r="H65" s="201">
        <v>0</v>
      </c>
      <c r="I65" s="201">
        <v>0</v>
      </c>
      <c r="J65" s="201">
        <v>15.59</v>
      </c>
      <c r="K65" s="201">
        <v>76.040000000000006</v>
      </c>
      <c r="L65" s="201">
        <v>42.36</v>
      </c>
      <c r="M65" s="201">
        <v>0</v>
      </c>
      <c r="N65" s="201">
        <v>4.2300000000000004</v>
      </c>
      <c r="O65" s="201">
        <v>1.83</v>
      </c>
      <c r="P65" s="201">
        <v>2.48</v>
      </c>
      <c r="Q65" s="201">
        <v>2.65</v>
      </c>
      <c r="R65" s="201">
        <v>2.37</v>
      </c>
      <c r="S65" s="201">
        <v>2.86</v>
      </c>
      <c r="T65" s="201">
        <v>0</v>
      </c>
      <c r="U65" s="201">
        <v>7.03</v>
      </c>
      <c r="V65" s="201">
        <v>1.35</v>
      </c>
      <c r="W65" s="201">
        <v>2.27</v>
      </c>
      <c r="X65" s="201">
        <v>6.44</v>
      </c>
      <c r="Y65" s="201">
        <v>0</v>
      </c>
      <c r="Z65" s="201">
        <v>37.18</v>
      </c>
      <c r="AA65" s="201">
        <v>8.2899999999999991</v>
      </c>
      <c r="AB65" s="201">
        <v>0</v>
      </c>
      <c r="AC65" s="201">
        <v>11.37</v>
      </c>
      <c r="AD65" s="201">
        <v>2.12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9.17</v>
      </c>
      <c r="AL65" s="201">
        <v>0</v>
      </c>
      <c r="AM65" s="201">
        <v>0</v>
      </c>
      <c r="AN65" s="201">
        <v>0</v>
      </c>
      <c r="AO65" s="201">
        <v>158.4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10.050000000000001</v>
      </c>
      <c r="E66" s="201">
        <v>0</v>
      </c>
      <c r="F66" s="201">
        <v>0</v>
      </c>
      <c r="G66" s="201">
        <v>12</v>
      </c>
      <c r="H66" s="201">
        <v>0</v>
      </c>
      <c r="I66" s="201">
        <v>0</v>
      </c>
      <c r="J66" s="201">
        <v>15.59</v>
      </c>
      <c r="K66" s="201">
        <v>76.040000000000006</v>
      </c>
      <c r="L66" s="201">
        <v>42.36</v>
      </c>
      <c r="M66" s="201">
        <v>0</v>
      </c>
      <c r="N66" s="201">
        <v>1.31</v>
      </c>
      <c r="O66" s="201">
        <v>1.83</v>
      </c>
      <c r="P66" s="201">
        <v>2.48</v>
      </c>
      <c r="Q66" s="201">
        <v>2.65</v>
      </c>
      <c r="R66" s="201">
        <v>2.37</v>
      </c>
      <c r="S66" s="201">
        <v>2.86</v>
      </c>
      <c r="T66" s="201">
        <v>0</v>
      </c>
      <c r="U66" s="201">
        <v>7.03</v>
      </c>
      <c r="V66" s="201">
        <v>1.35</v>
      </c>
      <c r="W66" s="201">
        <v>2.27</v>
      </c>
      <c r="X66" s="201">
        <v>6.44</v>
      </c>
      <c r="Y66" s="201">
        <v>0</v>
      </c>
      <c r="Z66" s="201">
        <v>37.18</v>
      </c>
      <c r="AA66" s="201">
        <v>8.2899999999999991</v>
      </c>
      <c r="AB66" s="201">
        <v>0</v>
      </c>
      <c r="AC66" s="201">
        <v>11.37</v>
      </c>
      <c r="AD66" s="201">
        <v>2.12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9.17</v>
      </c>
      <c r="AL66" s="201">
        <v>0</v>
      </c>
      <c r="AM66" s="201">
        <v>0</v>
      </c>
      <c r="AN66" s="201">
        <v>0</v>
      </c>
      <c r="AO66" s="201">
        <v>158.4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10.050000000000001</v>
      </c>
      <c r="E67" s="201">
        <v>0</v>
      </c>
      <c r="F67" s="201">
        <v>0</v>
      </c>
      <c r="G67" s="201">
        <v>12</v>
      </c>
      <c r="H67" s="201">
        <v>0</v>
      </c>
      <c r="I67" s="201">
        <v>0</v>
      </c>
      <c r="J67" s="201">
        <v>15.59</v>
      </c>
      <c r="K67" s="201">
        <v>76.040000000000006</v>
      </c>
      <c r="L67" s="201">
        <v>42.36</v>
      </c>
      <c r="M67" s="201">
        <v>0</v>
      </c>
      <c r="N67" s="201">
        <v>1.0900000000000001</v>
      </c>
      <c r="O67" s="201">
        <v>1.83</v>
      </c>
      <c r="P67" s="201">
        <v>2.4900000000000002</v>
      </c>
      <c r="Q67" s="201">
        <v>2.65</v>
      </c>
      <c r="R67" s="201">
        <v>2.37</v>
      </c>
      <c r="S67" s="201">
        <v>2.86</v>
      </c>
      <c r="T67" s="201">
        <v>0</v>
      </c>
      <c r="U67" s="201">
        <v>7.03</v>
      </c>
      <c r="V67" s="201">
        <v>1.35</v>
      </c>
      <c r="W67" s="201">
        <v>0.28999999999999998</v>
      </c>
      <c r="X67" s="201">
        <v>6.44</v>
      </c>
      <c r="Y67" s="201">
        <v>0</v>
      </c>
      <c r="Z67" s="201">
        <v>37.18</v>
      </c>
      <c r="AA67" s="201">
        <v>8.2899999999999991</v>
      </c>
      <c r="AB67" s="201">
        <v>0</v>
      </c>
      <c r="AC67" s="201">
        <v>11.37</v>
      </c>
      <c r="AD67" s="201">
        <v>2.12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9.17</v>
      </c>
      <c r="AL67" s="201">
        <v>0</v>
      </c>
      <c r="AM67" s="201">
        <v>0</v>
      </c>
      <c r="AN67" s="201">
        <v>0</v>
      </c>
      <c r="AO67" s="201">
        <v>158.4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10.050000000000001</v>
      </c>
      <c r="E68" s="201">
        <v>0</v>
      </c>
      <c r="F68" s="201">
        <v>0</v>
      </c>
      <c r="G68" s="201">
        <v>12</v>
      </c>
      <c r="H68" s="201">
        <v>0</v>
      </c>
      <c r="I68" s="201">
        <v>0</v>
      </c>
      <c r="J68" s="201">
        <v>15.59</v>
      </c>
      <c r="K68" s="201">
        <v>76.040000000000006</v>
      </c>
      <c r="L68" s="201">
        <v>42.36</v>
      </c>
      <c r="M68" s="201">
        <v>0</v>
      </c>
      <c r="N68" s="201">
        <v>1.0900000000000001</v>
      </c>
      <c r="O68" s="201">
        <v>1.83</v>
      </c>
      <c r="P68" s="201">
        <v>2.4900000000000002</v>
      </c>
      <c r="Q68" s="201">
        <v>2.65</v>
      </c>
      <c r="R68" s="201">
        <v>2.37</v>
      </c>
      <c r="S68" s="201">
        <v>2.86</v>
      </c>
      <c r="T68" s="201">
        <v>0</v>
      </c>
      <c r="U68" s="201">
        <v>7.03</v>
      </c>
      <c r="V68" s="201">
        <v>1.35</v>
      </c>
      <c r="W68" s="201">
        <v>0.28999999999999998</v>
      </c>
      <c r="X68" s="201">
        <v>6.44</v>
      </c>
      <c r="Y68" s="201">
        <v>0</v>
      </c>
      <c r="Z68" s="201">
        <v>37.18</v>
      </c>
      <c r="AA68" s="201">
        <v>8.2899999999999991</v>
      </c>
      <c r="AB68" s="201">
        <v>0</v>
      </c>
      <c r="AC68" s="201">
        <v>11.37</v>
      </c>
      <c r="AD68" s="201">
        <v>2.12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9.17</v>
      </c>
      <c r="AL68" s="201">
        <v>0</v>
      </c>
      <c r="AM68" s="201">
        <v>0</v>
      </c>
      <c r="AN68" s="201">
        <v>0</v>
      </c>
      <c r="AO68" s="201">
        <v>158.4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10.050000000000001</v>
      </c>
      <c r="E69" s="201">
        <v>0</v>
      </c>
      <c r="F69" s="201">
        <v>0</v>
      </c>
      <c r="G69" s="201">
        <v>12</v>
      </c>
      <c r="H69" s="201">
        <v>0</v>
      </c>
      <c r="I69" s="201">
        <v>0</v>
      </c>
      <c r="J69" s="201">
        <v>15.59</v>
      </c>
      <c r="K69" s="201">
        <v>76.040000000000006</v>
      </c>
      <c r="L69" s="201">
        <v>42.36</v>
      </c>
      <c r="M69" s="201">
        <v>0</v>
      </c>
      <c r="N69" s="201">
        <v>1.0900000000000001</v>
      </c>
      <c r="O69" s="201">
        <v>1.83</v>
      </c>
      <c r="P69" s="201">
        <v>2.4900000000000002</v>
      </c>
      <c r="Q69" s="201">
        <v>2.65</v>
      </c>
      <c r="R69" s="201">
        <v>2.37</v>
      </c>
      <c r="S69" s="201">
        <v>2.86</v>
      </c>
      <c r="T69" s="201">
        <v>0</v>
      </c>
      <c r="U69" s="201">
        <v>7.03</v>
      </c>
      <c r="V69" s="201">
        <v>1.35</v>
      </c>
      <c r="W69" s="201">
        <v>0.28999999999999998</v>
      </c>
      <c r="X69" s="201">
        <v>7.77</v>
      </c>
      <c r="Y69" s="201">
        <v>0</v>
      </c>
      <c r="Z69" s="201">
        <v>37.18</v>
      </c>
      <c r="AA69" s="201">
        <v>8.2899999999999991</v>
      </c>
      <c r="AB69" s="201">
        <v>0</v>
      </c>
      <c r="AC69" s="201">
        <v>11.37</v>
      </c>
      <c r="AD69" s="201">
        <v>2.12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9.17</v>
      </c>
      <c r="AL69" s="201">
        <v>0</v>
      </c>
      <c r="AM69" s="201">
        <v>0</v>
      </c>
      <c r="AN69" s="201">
        <v>0</v>
      </c>
      <c r="AO69" s="201">
        <v>158.4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</v>
      </c>
      <c r="E70" s="201">
        <v>0</v>
      </c>
      <c r="F70" s="201">
        <v>0</v>
      </c>
      <c r="G70" s="201">
        <v>12</v>
      </c>
      <c r="H70" s="201">
        <v>0</v>
      </c>
      <c r="I70" s="201">
        <v>0</v>
      </c>
      <c r="J70" s="201">
        <v>15.59</v>
      </c>
      <c r="K70" s="201">
        <v>76.040000000000006</v>
      </c>
      <c r="L70" s="201">
        <v>42.36</v>
      </c>
      <c r="M70" s="201">
        <v>0</v>
      </c>
      <c r="N70" s="201">
        <v>1.0900000000000001</v>
      </c>
      <c r="O70" s="201">
        <v>1.83</v>
      </c>
      <c r="P70" s="201">
        <v>2.4900000000000002</v>
      </c>
      <c r="Q70" s="201">
        <v>2.65</v>
      </c>
      <c r="R70" s="201">
        <v>2.37</v>
      </c>
      <c r="S70" s="201">
        <v>2.86</v>
      </c>
      <c r="T70" s="201">
        <v>0</v>
      </c>
      <c r="U70" s="201">
        <v>7.03</v>
      </c>
      <c r="V70" s="201">
        <v>1.35</v>
      </c>
      <c r="W70" s="201">
        <v>0.28999999999999998</v>
      </c>
      <c r="X70" s="201">
        <v>7.77</v>
      </c>
      <c r="Y70" s="201">
        <v>0</v>
      </c>
      <c r="Z70" s="201">
        <v>37.18</v>
      </c>
      <c r="AA70" s="201">
        <v>8.2899999999999991</v>
      </c>
      <c r="AB70" s="201">
        <v>0</v>
      </c>
      <c r="AC70" s="201">
        <v>11.37</v>
      </c>
      <c r="AD70" s="201">
        <v>2.12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9.17</v>
      </c>
      <c r="AL70" s="201">
        <v>0</v>
      </c>
      <c r="AM70" s="201">
        <v>0</v>
      </c>
      <c r="AN70" s="201">
        <v>0</v>
      </c>
      <c r="AO70" s="201">
        <v>158.4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</v>
      </c>
      <c r="E71" s="201">
        <v>0</v>
      </c>
      <c r="F71" s="201">
        <v>0</v>
      </c>
      <c r="G71" s="201">
        <v>12</v>
      </c>
      <c r="H71" s="201">
        <v>0</v>
      </c>
      <c r="I71" s="201">
        <v>0</v>
      </c>
      <c r="J71" s="201">
        <v>15.59</v>
      </c>
      <c r="K71" s="201">
        <v>76.040000000000006</v>
      </c>
      <c r="L71" s="201">
        <v>42.36</v>
      </c>
      <c r="M71" s="201">
        <v>0</v>
      </c>
      <c r="N71" s="201">
        <v>1.0900000000000001</v>
      </c>
      <c r="O71" s="201">
        <v>1.83</v>
      </c>
      <c r="P71" s="201">
        <v>2.4900000000000002</v>
      </c>
      <c r="Q71" s="201">
        <v>2.65</v>
      </c>
      <c r="R71" s="201">
        <v>2.37</v>
      </c>
      <c r="S71" s="201">
        <v>2.86</v>
      </c>
      <c r="T71" s="201">
        <v>0</v>
      </c>
      <c r="U71" s="201">
        <v>7.03</v>
      </c>
      <c r="V71" s="201">
        <v>1.55</v>
      </c>
      <c r="W71" s="201">
        <v>0.3</v>
      </c>
      <c r="X71" s="201">
        <v>11.05</v>
      </c>
      <c r="Y71" s="201">
        <v>0</v>
      </c>
      <c r="Z71" s="201">
        <v>40</v>
      </c>
      <c r="AA71" s="201">
        <v>8.2899999999999991</v>
      </c>
      <c r="AB71" s="201">
        <v>0</v>
      </c>
      <c r="AC71" s="201">
        <v>11.37</v>
      </c>
      <c r="AD71" s="201">
        <v>2.12</v>
      </c>
      <c r="AE71" s="201">
        <v>0</v>
      </c>
      <c r="AF71" s="201">
        <v>0</v>
      </c>
      <c r="AG71" s="201">
        <v>22.6</v>
      </c>
      <c r="AH71" s="201">
        <v>0</v>
      </c>
      <c r="AI71" s="201">
        <v>0</v>
      </c>
      <c r="AJ71" s="201">
        <v>0</v>
      </c>
      <c r="AK71" s="201">
        <v>9.17</v>
      </c>
      <c r="AL71" s="201">
        <v>0</v>
      </c>
      <c r="AM71" s="201">
        <v>0</v>
      </c>
      <c r="AN71" s="201">
        <v>0</v>
      </c>
      <c r="AO71" s="201">
        <v>158.4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</v>
      </c>
      <c r="E72" s="201">
        <v>0</v>
      </c>
      <c r="F72" s="201">
        <v>0</v>
      </c>
      <c r="G72" s="201">
        <v>12</v>
      </c>
      <c r="H72" s="201">
        <v>0</v>
      </c>
      <c r="I72" s="201">
        <v>0</v>
      </c>
      <c r="J72" s="201">
        <v>15.59</v>
      </c>
      <c r="K72" s="201">
        <v>76.040000000000006</v>
      </c>
      <c r="L72" s="201">
        <v>42.36</v>
      </c>
      <c r="M72" s="201">
        <v>0</v>
      </c>
      <c r="N72" s="201">
        <v>1.0900000000000001</v>
      </c>
      <c r="O72" s="201">
        <v>1.83</v>
      </c>
      <c r="P72" s="201">
        <v>2.4900000000000002</v>
      </c>
      <c r="Q72" s="201">
        <v>2.65</v>
      </c>
      <c r="R72" s="201">
        <v>2.37</v>
      </c>
      <c r="S72" s="201">
        <v>2.86</v>
      </c>
      <c r="T72" s="201">
        <v>0</v>
      </c>
      <c r="U72" s="201">
        <v>7.03</v>
      </c>
      <c r="V72" s="201">
        <v>1.35</v>
      </c>
      <c r="W72" s="201">
        <v>0.3</v>
      </c>
      <c r="X72" s="201">
        <v>9.11</v>
      </c>
      <c r="Y72" s="201">
        <v>0</v>
      </c>
      <c r="Z72" s="201">
        <v>37.18</v>
      </c>
      <c r="AA72" s="201">
        <v>8.2899999999999991</v>
      </c>
      <c r="AB72" s="201">
        <v>0</v>
      </c>
      <c r="AC72" s="201">
        <v>11.37</v>
      </c>
      <c r="AD72" s="201">
        <v>8.9499999999999993</v>
      </c>
      <c r="AE72" s="201">
        <v>0</v>
      </c>
      <c r="AF72" s="201">
        <v>0</v>
      </c>
      <c r="AG72" s="201">
        <v>22.6</v>
      </c>
      <c r="AH72" s="201">
        <v>0</v>
      </c>
      <c r="AI72" s="201">
        <v>0</v>
      </c>
      <c r="AJ72" s="201">
        <v>0</v>
      </c>
      <c r="AK72" s="201">
        <v>9.17</v>
      </c>
      <c r="AL72" s="201">
        <v>0</v>
      </c>
      <c r="AM72" s="201">
        <v>0</v>
      </c>
      <c r="AN72" s="201">
        <v>0</v>
      </c>
      <c r="AO72" s="201">
        <v>158.4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</v>
      </c>
      <c r="E73" s="201">
        <v>0</v>
      </c>
      <c r="F73" s="201">
        <v>0</v>
      </c>
      <c r="G73" s="201">
        <v>12</v>
      </c>
      <c r="H73" s="201">
        <v>0</v>
      </c>
      <c r="I73" s="201">
        <v>0</v>
      </c>
      <c r="J73" s="201">
        <v>15.59</v>
      </c>
      <c r="K73" s="201">
        <v>76.03</v>
      </c>
      <c r="L73" s="201">
        <v>42.36</v>
      </c>
      <c r="M73" s="201">
        <v>0</v>
      </c>
      <c r="N73" s="201">
        <v>1.0900000000000001</v>
      </c>
      <c r="O73" s="201">
        <v>1.83</v>
      </c>
      <c r="P73" s="201">
        <v>2.4900000000000002</v>
      </c>
      <c r="Q73" s="201">
        <v>2.65</v>
      </c>
      <c r="R73" s="201">
        <v>2.42</v>
      </c>
      <c r="S73" s="201">
        <v>3.15</v>
      </c>
      <c r="T73" s="201">
        <v>0</v>
      </c>
      <c r="U73" s="201">
        <v>7.03</v>
      </c>
      <c r="V73" s="201">
        <v>1.35</v>
      </c>
      <c r="W73" s="201">
        <v>1.78</v>
      </c>
      <c r="X73" s="201">
        <v>9.11</v>
      </c>
      <c r="Y73" s="201">
        <v>0</v>
      </c>
      <c r="Z73" s="201">
        <v>37.18</v>
      </c>
      <c r="AA73" s="201">
        <v>11.33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9.17</v>
      </c>
      <c r="AL73" s="201">
        <v>0</v>
      </c>
      <c r="AM73" s="201">
        <v>0</v>
      </c>
      <c r="AN73" s="201">
        <v>0</v>
      </c>
      <c r="AO73" s="201">
        <v>158.4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</v>
      </c>
      <c r="E74" s="201">
        <v>0</v>
      </c>
      <c r="F74" s="201">
        <v>0</v>
      </c>
      <c r="G74" s="201">
        <v>12</v>
      </c>
      <c r="H74" s="201">
        <v>0</v>
      </c>
      <c r="I74" s="201">
        <v>0</v>
      </c>
      <c r="J74" s="201">
        <v>15.59</v>
      </c>
      <c r="K74" s="201">
        <v>76.03</v>
      </c>
      <c r="L74" s="201">
        <v>42.36</v>
      </c>
      <c r="M74" s="201">
        <v>0</v>
      </c>
      <c r="N74" s="201">
        <v>1.0900000000000001</v>
      </c>
      <c r="O74" s="201">
        <v>1.83</v>
      </c>
      <c r="P74" s="201">
        <v>2.4900000000000002</v>
      </c>
      <c r="Q74" s="201">
        <v>2.65</v>
      </c>
      <c r="R74" s="201">
        <v>2.37</v>
      </c>
      <c r="S74" s="201">
        <v>2.86</v>
      </c>
      <c r="T74" s="201">
        <v>0</v>
      </c>
      <c r="U74" s="201">
        <v>7.03</v>
      </c>
      <c r="V74" s="201">
        <v>1.35</v>
      </c>
      <c r="W74" s="201">
        <v>1.78</v>
      </c>
      <c r="X74" s="201">
        <v>10.44</v>
      </c>
      <c r="Y74" s="201">
        <v>0</v>
      </c>
      <c r="Z74" s="201">
        <v>37.18</v>
      </c>
      <c r="AA74" s="201">
        <v>11.33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9.17</v>
      </c>
      <c r="AL74" s="201">
        <v>0</v>
      </c>
      <c r="AM74" s="201">
        <v>0</v>
      </c>
      <c r="AN74" s="201">
        <v>0</v>
      </c>
      <c r="AO74" s="201">
        <v>158.4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10.050000000000001</v>
      </c>
      <c r="E75" s="201">
        <v>0</v>
      </c>
      <c r="F75" s="201">
        <v>0</v>
      </c>
      <c r="G75" s="201">
        <v>12</v>
      </c>
      <c r="H75" s="201">
        <v>0</v>
      </c>
      <c r="I75" s="201">
        <v>0</v>
      </c>
      <c r="J75" s="201">
        <v>15.59</v>
      </c>
      <c r="K75" s="201">
        <v>78.11</v>
      </c>
      <c r="L75" s="201">
        <v>43.19</v>
      </c>
      <c r="M75" s="201">
        <v>0</v>
      </c>
      <c r="N75" s="201">
        <v>1.0900000000000001</v>
      </c>
      <c r="O75" s="201">
        <v>1.83</v>
      </c>
      <c r="P75" s="201">
        <v>2.4900000000000002</v>
      </c>
      <c r="Q75" s="201">
        <v>2.65</v>
      </c>
      <c r="R75" s="201">
        <v>2.37</v>
      </c>
      <c r="S75" s="201">
        <v>2.86</v>
      </c>
      <c r="T75" s="201">
        <v>0</v>
      </c>
      <c r="U75" s="201">
        <v>7.03</v>
      </c>
      <c r="V75" s="201">
        <v>0.12</v>
      </c>
      <c r="W75" s="201">
        <v>2.27</v>
      </c>
      <c r="X75" s="201">
        <v>1.25</v>
      </c>
      <c r="Y75" s="201">
        <v>0</v>
      </c>
      <c r="Z75" s="201">
        <v>2.56</v>
      </c>
      <c r="AA75" s="201">
        <v>11.33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9.17</v>
      </c>
      <c r="AL75" s="201">
        <v>0</v>
      </c>
      <c r="AM75" s="201">
        <v>0</v>
      </c>
      <c r="AN75" s="201">
        <v>0</v>
      </c>
      <c r="AO75" s="201">
        <v>160.19999999999999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10.050000000000001</v>
      </c>
      <c r="E76" s="201">
        <v>0</v>
      </c>
      <c r="F76" s="201">
        <v>0</v>
      </c>
      <c r="G76" s="201">
        <v>12</v>
      </c>
      <c r="H76" s="201">
        <v>0</v>
      </c>
      <c r="I76" s="201">
        <v>0</v>
      </c>
      <c r="J76" s="201">
        <v>15.59</v>
      </c>
      <c r="K76" s="201">
        <v>76.19</v>
      </c>
      <c r="L76" s="201">
        <v>42.36</v>
      </c>
      <c r="M76" s="201">
        <v>0</v>
      </c>
      <c r="N76" s="201">
        <v>1.0900000000000001</v>
      </c>
      <c r="O76" s="201">
        <v>1.83</v>
      </c>
      <c r="P76" s="201">
        <v>2.4900000000000002</v>
      </c>
      <c r="Q76" s="201">
        <v>2.65</v>
      </c>
      <c r="R76" s="201">
        <v>2.37</v>
      </c>
      <c r="S76" s="201">
        <v>2.85</v>
      </c>
      <c r="T76" s="201">
        <v>0</v>
      </c>
      <c r="U76" s="201">
        <v>7.03</v>
      </c>
      <c r="V76" s="201">
        <v>0.12</v>
      </c>
      <c r="W76" s="201">
        <v>2.27</v>
      </c>
      <c r="X76" s="201">
        <v>1.3</v>
      </c>
      <c r="Y76" s="201">
        <v>0</v>
      </c>
      <c r="Z76" s="201">
        <v>4.5599999999999996</v>
      </c>
      <c r="AA76" s="201">
        <v>11.34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9.17</v>
      </c>
      <c r="AL76" s="201">
        <v>0</v>
      </c>
      <c r="AM76" s="201">
        <v>0</v>
      </c>
      <c r="AN76" s="201">
        <v>0</v>
      </c>
      <c r="AO76" s="201">
        <v>160.19999999999999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10.050000000000001</v>
      </c>
      <c r="E77" s="201">
        <v>0</v>
      </c>
      <c r="F77" s="201">
        <v>0</v>
      </c>
      <c r="G77" s="201">
        <v>12</v>
      </c>
      <c r="H77" s="201">
        <v>0</v>
      </c>
      <c r="I77" s="201">
        <v>0</v>
      </c>
      <c r="J77" s="201">
        <v>15.59</v>
      </c>
      <c r="K77" s="201">
        <v>77.44</v>
      </c>
      <c r="L77" s="201">
        <v>42.36</v>
      </c>
      <c r="M77" s="201">
        <v>0</v>
      </c>
      <c r="N77" s="201">
        <v>1.0900000000000001</v>
      </c>
      <c r="O77" s="201">
        <v>1.83</v>
      </c>
      <c r="P77" s="201">
        <v>2.4900000000000002</v>
      </c>
      <c r="Q77" s="201">
        <v>0.2</v>
      </c>
      <c r="R77" s="201">
        <v>0.19</v>
      </c>
      <c r="S77" s="201">
        <v>0.24</v>
      </c>
      <c r="T77" s="201">
        <v>0</v>
      </c>
      <c r="U77" s="201">
        <v>7.03</v>
      </c>
      <c r="V77" s="201">
        <v>0.12</v>
      </c>
      <c r="W77" s="201">
        <v>1.84</v>
      </c>
      <c r="X77" s="201">
        <v>1.36</v>
      </c>
      <c r="Y77" s="201">
        <v>0</v>
      </c>
      <c r="Z77" s="201">
        <v>2.56</v>
      </c>
      <c r="AA77" s="201">
        <v>11.34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22.6</v>
      </c>
      <c r="AH77" s="201">
        <v>0</v>
      </c>
      <c r="AI77" s="201">
        <v>0</v>
      </c>
      <c r="AJ77" s="201">
        <v>0</v>
      </c>
      <c r="AK77" s="201">
        <v>9.17</v>
      </c>
      <c r="AL77" s="201">
        <v>0</v>
      </c>
      <c r="AM77" s="201">
        <v>0</v>
      </c>
      <c r="AN77" s="201">
        <v>0</v>
      </c>
      <c r="AO77" s="201">
        <v>160.19999999999999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10.050000000000001</v>
      </c>
      <c r="E78" s="201">
        <v>0</v>
      </c>
      <c r="F78" s="201">
        <v>0</v>
      </c>
      <c r="G78" s="201">
        <v>12</v>
      </c>
      <c r="H78" s="201">
        <v>0</v>
      </c>
      <c r="I78" s="201">
        <v>0</v>
      </c>
      <c r="J78" s="201">
        <v>15.59</v>
      </c>
      <c r="K78" s="201">
        <v>77.44</v>
      </c>
      <c r="L78" s="201">
        <v>42.36</v>
      </c>
      <c r="M78" s="201">
        <v>0</v>
      </c>
      <c r="N78" s="201">
        <v>1.0900000000000001</v>
      </c>
      <c r="O78" s="201">
        <v>1.83</v>
      </c>
      <c r="P78" s="201">
        <v>2.4900000000000002</v>
      </c>
      <c r="Q78" s="201">
        <v>0.2</v>
      </c>
      <c r="R78" s="201">
        <v>0.19</v>
      </c>
      <c r="S78" s="201">
        <v>0.24</v>
      </c>
      <c r="T78" s="201">
        <v>0</v>
      </c>
      <c r="U78" s="201">
        <v>7.03</v>
      </c>
      <c r="V78" s="201">
        <v>0.12</v>
      </c>
      <c r="W78" s="201">
        <v>2.15</v>
      </c>
      <c r="X78" s="201">
        <v>1.36</v>
      </c>
      <c r="Y78" s="201">
        <v>0</v>
      </c>
      <c r="Z78" s="201">
        <v>2.56</v>
      </c>
      <c r="AA78" s="201">
        <v>11.34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22.6</v>
      </c>
      <c r="AH78" s="201">
        <v>0</v>
      </c>
      <c r="AI78" s="201">
        <v>0</v>
      </c>
      <c r="AJ78" s="201">
        <v>0</v>
      </c>
      <c r="AK78" s="201">
        <v>9.17</v>
      </c>
      <c r="AL78" s="201">
        <v>0</v>
      </c>
      <c r="AM78" s="201">
        <v>0</v>
      </c>
      <c r="AN78" s="201">
        <v>0</v>
      </c>
      <c r="AO78" s="201">
        <v>160.19999999999999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10.050000000000001</v>
      </c>
      <c r="E79" s="201">
        <v>0</v>
      </c>
      <c r="F79" s="201">
        <v>0</v>
      </c>
      <c r="G79" s="201">
        <v>12</v>
      </c>
      <c r="H79" s="201">
        <v>0</v>
      </c>
      <c r="I79" s="201">
        <v>0</v>
      </c>
      <c r="J79" s="201">
        <v>15.59</v>
      </c>
      <c r="K79" s="201">
        <v>40.83</v>
      </c>
      <c r="L79" s="201">
        <v>21.47</v>
      </c>
      <c r="M79" s="201">
        <v>0</v>
      </c>
      <c r="N79" s="201">
        <v>1.0900000000000001</v>
      </c>
      <c r="O79" s="201">
        <v>1.83</v>
      </c>
      <c r="P79" s="201">
        <v>2.48</v>
      </c>
      <c r="Q79" s="201">
        <v>0.19</v>
      </c>
      <c r="R79" s="201">
        <v>0.19</v>
      </c>
      <c r="S79" s="201">
        <v>0.24</v>
      </c>
      <c r="T79" s="201">
        <v>0</v>
      </c>
      <c r="U79" s="201">
        <v>7.03</v>
      </c>
      <c r="V79" s="201">
        <v>0.12</v>
      </c>
      <c r="W79" s="201">
        <v>0.36</v>
      </c>
      <c r="X79" s="201">
        <v>1.36</v>
      </c>
      <c r="Y79" s="201">
        <v>0</v>
      </c>
      <c r="Z79" s="201">
        <v>2.56</v>
      </c>
      <c r="AA79" s="201">
        <v>0.83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22.6</v>
      </c>
      <c r="AH79" s="201">
        <v>0</v>
      </c>
      <c r="AI79" s="201">
        <v>0</v>
      </c>
      <c r="AJ79" s="201">
        <v>0</v>
      </c>
      <c r="AK79" s="201">
        <v>9.17</v>
      </c>
      <c r="AL79" s="201">
        <v>0</v>
      </c>
      <c r="AM79" s="201">
        <v>0</v>
      </c>
      <c r="AN79" s="201">
        <v>0</v>
      </c>
      <c r="AO79" s="201">
        <v>160.19999999999999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10.050000000000001</v>
      </c>
      <c r="E80" s="201">
        <v>0</v>
      </c>
      <c r="F80" s="201">
        <v>0</v>
      </c>
      <c r="G80" s="201">
        <v>12</v>
      </c>
      <c r="H80" s="201">
        <v>0</v>
      </c>
      <c r="I80" s="201">
        <v>0</v>
      </c>
      <c r="J80" s="201">
        <v>15.87</v>
      </c>
      <c r="K80" s="201">
        <v>6.77</v>
      </c>
      <c r="L80" s="201">
        <v>2.36</v>
      </c>
      <c r="M80" s="201">
        <v>0</v>
      </c>
      <c r="N80" s="201">
        <v>1.0900000000000001</v>
      </c>
      <c r="O80" s="201">
        <v>1.83</v>
      </c>
      <c r="P80" s="201">
        <v>2.48</v>
      </c>
      <c r="Q80" s="201">
        <v>0.19</v>
      </c>
      <c r="R80" s="201">
        <v>0.19</v>
      </c>
      <c r="S80" s="201">
        <v>0.24</v>
      </c>
      <c r="T80" s="201">
        <v>0</v>
      </c>
      <c r="U80" s="201">
        <v>7.03</v>
      </c>
      <c r="V80" s="201">
        <v>0.12</v>
      </c>
      <c r="W80" s="201">
        <v>0.39</v>
      </c>
      <c r="X80" s="201">
        <v>1.36</v>
      </c>
      <c r="Y80" s="201">
        <v>0</v>
      </c>
      <c r="Z80" s="201">
        <v>2.56</v>
      </c>
      <c r="AA80" s="201">
        <v>0.83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22.6</v>
      </c>
      <c r="AH80" s="201">
        <v>0</v>
      </c>
      <c r="AI80" s="201">
        <v>0</v>
      </c>
      <c r="AJ80" s="201">
        <v>0</v>
      </c>
      <c r="AK80" s="201">
        <v>9.17</v>
      </c>
      <c r="AL80" s="201">
        <v>0</v>
      </c>
      <c r="AM80" s="201">
        <v>0</v>
      </c>
      <c r="AN80" s="201">
        <v>0</v>
      </c>
      <c r="AO80" s="201">
        <v>160.19999999999999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10.050000000000001</v>
      </c>
      <c r="E81" s="201">
        <v>0</v>
      </c>
      <c r="F81" s="201">
        <v>0</v>
      </c>
      <c r="G81" s="201">
        <v>12</v>
      </c>
      <c r="H81" s="201">
        <v>0</v>
      </c>
      <c r="I81" s="201">
        <v>0</v>
      </c>
      <c r="J81" s="201">
        <v>15.87</v>
      </c>
      <c r="K81" s="201">
        <v>5.93</v>
      </c>
      <c r="L81" s="201">
        <v>2.36</v>
      </c>
      <c r="M81" s="201">
        <v>0</v>
      </c>
      <c r="N81" s="201">
        <v>1.0900000000000001</v>
      </c>
      <c r="O81" s="201">
        <v>1.83</v>
      </c>
      <c r="P81" s="201">
        <v>2.48</v>
      </c>
      <c r="Q81" s="201">
        <v>0.19</v>
      </c>
      <c r="R81" s="201">
        <v>0.19</v>
      </c>
      <c r="S81" s="201">
        <v>0.24</v>
      </c>
      <c r="T81" s="201">
        <v>0</v>
      </c>
      <c r="U81" s="201">
        <v>7.03</v>
      </c>
      <c r="V81" s="201">
        <v>0.12</v>
      </c>
      <c r="W81" s="201">
        <v>0.39</v>
      </c>
      <c r="X81" s="201">
        <v>1.36</v>
      </c>
      <c r="Y81" s="201">
        <v>0</v>
      </c>
      <c r="Z81" s="201">
        <v>2.56</v>
      </c>
      <c r="AA81" s="201">
        <v>0.83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22.6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160.19999999999999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10.19</v>
      </c>
      <c r="E82" s="201">
        <v>0</v>
      </c>
      <c r="F82" s="201">
        <v>0</v>
      </c>
      <c r="G82" s="201">
        <v>12</v>
      </c>
      <c r="H82" s="201">
        <v>0</v>
      </c>
      <c r="I82" s="201">
        <v>0</v>
      </c>
      <c r="J82" s="201">
        <v>15.87</v>
      </c>
      <c r="K82" s="201">
        <v>5.93</v>
      </c>
      <c r="L82" s="201">
        <v>2.36</v>
      </c>
      <c r="M82" s="201">
        <v>0</v>
      </c>
      <c r="N82" s="201">
        <v>1.0900000000000001</v>
      </c>
      <c r="O82" s="201">
        <v>1.83</v>
      </c>
      <c r="P82" s="201">
        <v>2.48</v>
      </c>
      <c r="Q82" s="201">
        <v>0.19</v>
      </c>
      <c r="R82" s="201">
        <v>0.19</v>
      </c>
      <c r="S82" s="201">
        <v>0.24</v>
      </c>
      <c r="T82" s="201">
        <v>0</v>
      </c>
      <c r="U82" s="201">
        <v>7.03</v>
      </c>
      <c r="V82" s="201">
        <v>0.12</v>
      </c>
      <c r="W82" s="201">
        <v>0.41</v>
      </c>
      <c r="X82" s="201">
        <v>1.36</v>
      </c>
      <c r="Y82" s="201">
        <v>0</v>
      </c>
      <c r="Z82" s="201">
        <v>2.56</v>
      </c>
      <c r="AA82" s="201">
        <v>0.83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22.6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160.19999999999999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10.19</v>
      </c>
      <c r="E83" s="201">
        <v>0</v>
      </c>
      <c r="F83" s="201">
        <v>0</v>
      </c>
      <c r="G83" s="201">
        <v>12</v>
      </c>
      <c r="H83" s="201">
        <v>0</v>
      </c>
      <c r="I83" s="201">
        <v>0</v>
      </c>
      <c r="J83" s="201">
        <v>15.87</v>
      </c>
      <c r="K83" s="201">
        <v>16.38</v>
      </c>
      <c r="L83" s="201">
        <v>2.36</v>
      </c>
      <c r="M83" s="201">
        <v>0</v>
      </c>
      <c r="N83" s="201">
        <v>1.0900000000000001</v>
      </c>
      <c r="O83" s="201">
        <v>1.83</v>
      </c>
      <c r="P83" s="201">
        <v>2.48</v>
      </c>
      <c r="Q83" s="201">
        <v>0.19</v>
      </c>
      <c r="R83" s="201">
        <v>0.19</v>
      </c>
      <c r="S83" s="201">
        <v>0.24</v>
      </c>
      <c r="T83" s="201">
        <v>0</v>
      </c>
      <c r="U83" s="201">
        <v>7.03</v>
      </c>
      <c r="V83" s="201">
        <v>0.12</v>
      </c>
      <c r="W83" s="201">
        <v>0.41</v>
      </c>
      <c r="X83" s="201">
        <v>1.36</v>
      </c>
      <c r="Y83" s="201">
        <v>0</v>
      </c>
      <c r="Z83" s="201">
        <v>2.56</v>
      </c>
      <c r="AA83" s="201">
        <v>0.83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160.19999999999999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10.19</v>
      </c>
      <c r="E84" s="201">
        <v>0</v>
      </c>
      <c r="F84" s="201">
        <v>0</v>
      </c>
      <c r="G84" s="201">
        <v>12</v>
      </c>
      <c r="H84" s="201">
        <v>0</v>
      </c>
      <c r="I84" s="201">
        <v>0</v>
      </c>
      <c r="J84" s="201">
        <v>15.87</v>
      </c>
      <c r="K84" s="201">
        <v>16.38</v>
      </c>
      <c r="L84" s="201">
        <v>2.36</v>
      </c>
      <c r="M84" s="201">
        <v>0</v>
      </c>
      <c r="N84" s="201">
        <v>1.0900000000000001</v>
      </c>
      <c r="O84" s="201">
        <v>1.83</v>
      </c>
      <c r="P84" s="201">
        <v>2.48</v>
      </c>
      <c r="Q84" s="201">
        <v>0.19</v>
      </c>
      <c r="R84" s="201">
        <v>0.19</v>
      </c>
      <c r="S84" s="201">
        <v>0.24</v>
      </c>
      <c r="T84" s="201">
        <v>0</v>
      </c>
      <c r="U84" s="201">
        <v>7.03</v>
      </c>
      <c r="V84" s="201">
        <v>0.12</v>
      </c>
      <c r="W84" s="201">
        <v>0.41</v>
      </c>
      <c r="X84" s="201">
        <v>1.36</v>
      </c>
      <c r="Y84" s="201">
        <v>0</v>
      </c>
      <c r="Z84" s="201">
        <v>2.56</v>
      </c>
      <c r="AA84" s="201">
        <v>0.83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160.19999999999999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10.19</v>
      </c>
      <c r="E85" s="201">
        <v>0</v>
      </c>
      <c r="F85" s="201">
        <v>0</v>
      </c>
      <c r="G85" s="201">
        <v>12</v>
      </c>
      <c r="H85" s="201">
        <v>0</v>
      </c>
      <c r="I85" s="201">
        <v>0</v>
      </c>
      <c r="J85" s="201">
        <v>15.87</v>
      </c>
      <c r="K85" s="201">
        <v>16.38</v>
      </c>
      <c r="L85" s="201">
        <v>2.36</v>
      </c>
      <c r="M85" s="201">
        <v>0</v>
      </c>
      <c r="N85" s="201">
        <v>1.0900000000000001</v>
      </c>
      <c r="O85" s="201">
        <v>1.83</v>
      </c>
      <c r="P85" s="201">
        <v>2.48</v>
      </c>
      <c r="Q85" s="201">
        <v>0.19</v>
      </c>
      <c r="R85" s="201">
        <v>0.19</v>
      </c>
      <c r="S85" s="201">
        <v>0.24</v>
      </c>
      <c r="T85" s="201">
        <v>0</v>
      </c>
      <c r="U85" s="201">
        <v>7.03</v>
      </c>
      <c r="V85" s="201">
        <v>0.12</v>
      </c>
      <c r="W85" s="201">
        <v>0.41</v>
      </c>
      <c r="X85" s="201">
        <v>1.36</v>
      </c>
      <c r="Y85" s="201">
        <v>0</v>
      </c>
      <c r="Z85" s="201">
        <v>2.56</v>
      </c>
      <c r="AA85" s="201">
        <v>0.83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22.6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160.19999999999999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10.19</v>
      </c>
      <c r="E86" s="201">
        <v>0</v>
      </c>
      <c r="F86" s="201">
        <v>0</v>
      </c>
      <c r="G86" s="201">
        <v>12.13</v>
      </c>
      <c r="H86" s="201">
        <v>0</v>
      </c>
      <c r="I86" s="201">
        <v>0</v>
      </c>
      <c r="J86" s="201">
        <v>15.87</v>
      </c>
      <c r="K86" s="201">
        <v>16.38</v>
      </c>
      <c r="L86" s="201">
        <v>2.36</v>
      </c>
      <c r="M86" s="201">
        <v>0</v>
      </c>
      <c r="N86" s="201">
        <v>1.0900000000000001</v>
      </c>
      <c r="O86" s="201">
        <v>1.83</v>
      </c>
      <c r="P86" s="201">
        <v>2.48</v>
      </c>
      <c r="Q86" s="201">
        <v>0.19</v>
      </c>
      <c r="R86" s="201">
        <v>0.19</v>
      </c>
      <c r="S86" s="201">
        <v>0.24</v>
      </c>
      <c r="T86" s="201">
        <v>0</v>
      </c>
      <c r="U86" s="201">
        <v>7.03</v>
      </c>
      <c r="V86" s="201">
        <v>0.12</v>
      </c>
      <c r="W86" s="201">
        <v>0.41</v>
      </c>
      <c r="X86" s="201">
        <v>1.36</v>
      </c>
      <c r="Y86" s="201">
        <v>0</v>
      </c>
      <c r="Z86" s="201">
        <v>2.56</v>
      </c>
      <c r="AA86" s="201">
        <v>0.83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160.19999999999999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10.19</v>
      </c>
      <c r="E87" s="201">
        <v>0</v>
      </c>
      <c r="F87" s="201">
        <v>0</v>
      </c>
      <c r="G87" s="201">
        <v>12.13</v>
      </c>
      <c r="H87" s="201">
        <v>0</v>
      </c>
      <c r="I87" s="201">
        <v>0</v>
      </c>
      <c r="J87" s="201">
        <v>15.87</v>
      </c>
      <c r="K87" s="201">
        <v>16.38</v>
      </c>
      <c r="L87" s="201">
        <v>2.36</v>
      </c>
      <c r="M87" s="201">
        <v>0</v>
      </c>
      <c r="N87" s="201">
        <v>1.0900000000000001</v>
      </c>
      <c r="O87" s="201">
        <v>1.83</v>
      </c>
      <c r="P87" s="201">
        <v>2.48</v>
      </c>
      <c r="Q87" s="201">
        <v>0.19</v>
      </c>
      <c r="R87" s="201">
        <v>0.19</v>
      </c>
      <c r="S87" s="201">
        <v>0.24</v>
      </c>
      <c r="T87" s="201">
        <v>0</v>
      </c>
      <c r="U87" s="201">
        <v>7.03</v>
      </c>
      <c r="V87" s="201">
        <v>0.12</v>
      </c>
      <c r="W87" s="201">
        <v>0.41</v>
      </c>
      <c r="X87" s="201">
        <v>1.36</v>
      </c>
      <c r="Y87" s="201">
        <v>0</v>
      </c>
      <c r="Z87" s="201">
        <v>2.56</v>
      </c>
      <c r="AA87" s="201">
        <v>0.83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160.19999999999999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10.19</v>
      </c>
      <c r="E88" s="201">
        <v>0</v>
      </c>
      <c r="F88" s="201">
        <v>0</v>
      </c>
      <c r="G88" s="201">
        <v>12.13</v>
      </c>
      <c r="H88" s="201">
        <v>0</v>
      </c>
      <c r="I88" s="201">
        <v>0</v>
      </c>
      <c r="J88" s="201">
        <v>15.87</v>
      </c>
      <c r="K88" s="201">
        <v>16.38</v>
      </c>
      <c r="L88" s="201">
        <v>2.36</v>
      </c>
      <c r="M88" s="201">
        <v>0</v>
      </c>
      <c r="N88" s="201">
        <v>1.0900000000000001</v>
      </c>
      <c r="O88" s="201">
        <v>1.83</v>
      </c>
      <c r="P88" s="201">
        <v>2.48</v>
      </c>
      <c r="Q88" s="201">
        <v>0.19</v>
      </c>
      <c r="R88" s="201">
        <v>0.19</v>
      </c>
      <c r="S88" s="201">
        <v>0.24</v>
      </c>
      <c r="T88" s="201">
        <v>0</v>
      </c>
      <c r="U88" s="201">
        <v>7.03</v>
      </c>
      <c r="V88" s="201">
        <v>0.12</v>
      </c>
      <c r="W88" s="201">
        <v>0.41</v>
      </c>
      <c r="X88" s="201">
        <v>1.36</v>
      </c>
      <c r="Y88" s="201">
        <v>0</v>
      </c>
      <c r="Z88" s="201">
        <v>2.56</v>
      </c>
      <c r="AA88" s="201">
        <v>0.83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160.19999999999999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10.19</v>
      </c>
      <c r="E89" s="201">
        <v>0</v>
      </c>
      <c r="F89" s="201">
        <v>0</v>
      </c>
      <c r="G89" s="201">
        <v>12.13</v>
      </c>
      <c r="H89" s="201">
        <v>0</v>
      </c>
      <c r="I89" s="201">
        <v>0</v>
      </c>
      <c r="J89" s="201">
        <v>15.87</v>
      </c>
      <c r="K89" s="201">
        <v>16.38</v>
      </c>
      <c r="L89" s="201">
        <v>2.36</v>
      </c>
      <c r="M89" s="201">
        <v>0</v>
      </c>
      <c r="N89" s="201">
        <v>1.0900000000000001</v>
      </c>
      <c r="O89" s="201">
        <v>1.83</v>
      </c>
      <c r="P89" s="201">
        <v>2.48</v>
      </c>
      <c r="Q89" s="201">
        <v>0.19</v>
      </c>
      <c r="R89" s="201">
        <v>0.19</v>
      </c>
      <c r="S89" s="201">
        <v>0.24</v>
      </c>
      <c r="T89" s="201">
        <v>0</v>
      </c>
      <c r="U89" s="201">
        <v>7.03</v>
      </c>
      <c r="V89" s="201">
        <v>0.12</v>
      </c>
      <c r="W89" s="201">
        <v>0.41</v>
      </c>
      <c r="X89" s="201">
        <v>1.36</v>
      </c>
      <c r="Y89" s="201">
        <v>0</v>
      </c>
      <c r="Z89" s="201">
        <v>2.56</v>
      </c>
      <c r="AA89" s="201">
        <v>0.83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160.19999999999999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10.32</v>
      </c>
      <c r="E90" s="201">
        <v>0</v>
      </c>
      <c r="F90" s="201">
        <v>0</v>
      </c>
      <c r="G90" s="201">
        <v>12.13</v>
      </c>
      <c r="H90" s="201">
        <v>0</v>
      </c>
      <c r="I90" s="201">
        <v>0</v>
      </c>
      <c r="J90" s="201">
        <v>15.87</v>
      </c>
      <c r="K90" s="201">
        <v>16.38</v>
      </c>
      <c r="L90" s="201">
        <v>2.36</v>
      </c>
      <c r="M90" s="201">
        <v>0</v>
      </c>
      <c r="N90" s="201">
        <v>1.0900000000000001</v>
      </c>
      <c r="O90" s="201">
        <v>1.83</v>
      </c>
      <c r="P90" s="201">
        <v>2.48</v>
      </c>
      <c r="Q90" s="201">
        <v>0.19</v>
      </c>
      <c r="R90" s="201">
        <v>0.19</v>
      </c>
      <c r="S90" s="201">
        <v>0.24</v>
      </c>
      <c r="T90" s="201">
        <v>0</v>
      </c>
      <c r="U90" s="201">
        <v>7.03</v>
      </c>
      <c r="V90" s="201">
        <v>0.12</v>
      </c>
      <c r="W90" s="201">
        <v>0.41</v>
      </c>
      <c r="X90" s="201">
        <v>1.36</v>
      </c>
      <c r="Y90" s="201">
        <v>0</v>
      </c>
      <c r="Z90" s="201">
        <v>2.56</v>
      </c>
      <c r="AA90" s="201">
        <v>0.83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160.19999999999999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10.32</v>
      </c>
      <c r="E91" s="201">
        <v>0</v>
      </c>
      <c r="F91" s="201">
        <v>0</v>
      </c>
      <c r="G91" s="201">
        <v>12.13</v>
      </c>
      <c r="H91" s="201">
        <v>0</v>
      </c>
      <c r="I91" s="201">
        <v>0</v>
      </c>
      <c r="J91" s="201">
        <v>15.87</v>
      </c>
      <c r="K91" s="201">
        <v>16.38</v>
      </c>
      <c r="L91" s="201">
        <v>2.36</v>
      </c>
      <c r="M91" s="201">
        <v>0</v>
      </c>
      <c r="N91" s="201">
        <v>1.0900000000000001</v>
      </c>
      <c r="O91" s="201">
        <v>1.83</v>
      </c>
      <c r="P91" s="201">
        <v>2.48</v>
      </c>
      <c r="Q91" s="201">
        <v>0.19</v>
      </c>
      <c r="R91" s="201">
        <v>0.19</v>
      </c>
      <c r="S91" s="201">
        <v>0.24</v>
      </c>
      <c r="T91" s="201">
        <v>0</v>
      </c>
      <c r="U91" s="201">
        <v>7.03</v>
      </c>
      <c r="V91" s="201">
        <v>0.12</v>
      </c>
      <c r="W91" s="201">
        <v>0.41</v>
      </c>
      <c r="X91" s="201">
        <v>1.36</v>
      </c>
      <c r="Y91" s="201">
        <v>0</v>
      </c>
      <c r="Z91" s="201">
        <v>2.56</v>
      </c>
      <c r="AA91" s="201">
        <v>0.83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160.19999999999999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10.32</v>
      </c>
      <c r="E92" s="201">
        <v>0</v>
      </c>
      <c r="F92" s="201">
        <v>0</v>
      </c>
      <c r="G92" s="201">
        <v>12.13</v>
      </c>
      <c r="H92" s="201">
        <v>0</v>
      </c>
      <c r="I92" s="201">
        <v>0</v>
      </c>
      <c r="J92" s="201">
        <v>15.87</v>
      </c>
      <c r="K92" s="201">
        <v>16.38</v>
      </c>
      <c r="L92" s="201">
        <v>2.36</v>
      </c>
      <c r="M92" s="201">
        <v>0</v>
      </c>
      <c r="N92" s="201">
        <v>1.0900000000000001</v>
      </c>
      <c r="O92" s="201">
        <v>1.83</v>
      </c>
      <c r="P92" s="201">
        <v>2.48</v>
      </c>
      <c r="Q92" s="201">
        <v>0.19</v>
      </c>
      <c r="R92" s="201">
        <v>0.19</v>
      </c>
      <c r="S92" s="201">
        <v>0.24</v>
      </c>
      <c r="T92" s="201">
        <v>0</v>
      </c>
      <c r="U92" s="201">
        <v>7.03</v>
      </c>
      <c r="V92" s="201">
        <v>0.12</v>
      </c>
      <c r="W92" s="201">
        <v>0.41</v>
      </c>
      <c r="X92" s="201">
        <v>1.36</v>
      </c>
      <c r="Y92" s="201">
        <v>0</v>
      </c>
      <c r="Z92" s="201">
        <v>2.56</v>
      </c>
      <c r="AA92" s="201">
        <v>0.83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160.19999999999999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10.32</v>
      </c>
      <c r="E93" s="201">
        <v>0</v>
      </c>
      <c r="F93" s="201">
        <v>0</v>
      </c>
      <c r="G93" s="201">
        <v>12.13</v>
      </c>
      <c r="H93" s="201">
        <v>0</v>
      </c>
      <c r="I93" s="201">
        <v>0</v>
      </c>
      <c r="J93" s="201">
        <v>15.87</v>
      </c>
      <c r="K93" s="201">
        <v>16.38</v>
      </c>
      <c r="L93" s="201">
        <v>2.36</v>
      </c>
      <c r="M93" s="201">
        <v>0</v>
      </c>
      <c r="N93" s="201">
        <v>1.0900000000000001</v>
      </c>
      <c r="O93" s="201">
        <v>1.83</v>
      </c>
      <c r="P93" s="201">
        <v>2.48</v>
      </c>
      <c r="Q93" s="201">
        <v>0.19</v>
      </c>
      <c r="R93" s="201">
        <v>0.19</v>
      </c>
      <c r="S93" s="201">
        <v>0.24</v>
      </c>
      <c r="T93" s="201">
        <v>0</v>
      </c>
      <c r="U93" s="201">
        <v>7.03</v>
      </c>
      <c r="V93" s="201">
        <v>0.12</v>
      </c>
      <c r="W93" s="201">
        <v>0.41</v>
      </c>
      <c r="X93" s="201">
        <v>1.36</v>
      </c>
      <c r="Y93" s="201">
        <v>0</v>
      </c>
      <c r="Z93" s="201">
        <v>2.56</v>
      </c>
      <c r="AA93" s="201">
        <v>0.83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160.19999999999999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10.32</v>
      </c>
      <c r="E94" s="201">
        <v>0</v>
      </c>
      <c r="F94" s="201">
        <v>0</v>
      </c>
      <c r="G94" s="201">
        <v>12.13</v>
      </c>
      <c r="H94" s="201">
        <v>0</v>
      </c>
      <c r="I94" s="201">
        <v>0</v>
      </c>
      <c r="J94" s="201">
        <v>15.87</v>
      </c>
      <c r="K94" s="201">
        <v>16.38</v>
      </c>
      <c r="L94" s="201">
        <v>2.36</v>
      </c>
      <c r="M94" s="201">
        <v>0</v>
      </c>
      <c r="N94" s="201">
        <v>1.0900000000000001</v>
      </c>
      <c r="O94" s="201">
        <v>1.83</v>
      </c>
      <c r="P94" s="201">
        <v>2.48</v>
      </c>
      <c r="Q94" s="201">
        <v>0.19</v>
      </c>
      <c r="R94" s="201">
        <v>0.19</v>
      </c>
      <c r="S94" s="201">
        <v>0.24</v>
      </c>
      <c r="T94" s="201">
        <v>0</v>
      </c>
      <c r="U94" s="201">
        <v>7.03</v>
      </c>
      <c r="V94" s="201">
        <v>0.12</v>
      </c>
      <c r="W94" s="201">
        <v>0.41</v>
      </c>
      <c r="X94" s="201">
        <v>1.36</v>
      </c>
      <c r="Y94" s="201">
        <v>0</v>
      </c>
      <c r="Z94" s="201">
        <v>2.56</v>
      </c>
      <c r="AA94" s="201">
        <v>0.83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160.19999999999999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10.32</v>
      </c>
      <c r="E95" s="201">
        <v>0</v>
      </c>
      <c r="F95" s="201">
        <v>0</v>
      </c>
      <c r="G95" s="201">
        <v>12.13</v>
      </c>
      <c r="H95" s="201">
        <v>0</v>
      </c>
      <c r="I95" s="201">
        <v>0</v>
      </c>
      <c r="J95" s="201">
        <v>15.87</v>
      </c>
      <c r="K95" s="201">
        <v>16.38</v>
      </c>
      <c r="L95" s="201">
        <v>2.36</v>
      </c>
      <c r="M95" s="201">
        <v>0</v>
      </c>
      <c r="N95" s="201">
        <v>1.0900000000000001</v>
      </c>
      <c r="O95" s="201">
        <v>1.83</v>
      </c>
      <c r="P95" s="201">
        <v>2.48</v>
      </c>
      <c r="Q95" s="201">
        <v>0.17</v>
      </c>
      <c r="R95" s="201">
        <v>0.19</v>
      </c>
      <c r="S95" s="201">
        <v>0.24</v>
      </c>
      <c r="T95" s="201">
        <v>0</v>
      </c>
      <c r="U95" s="201">
        <v>7.03</v>
      </c>
      <c r="V95" s="201">
        <v>0.12</v>
      </c>
      <c r="W95" s="201">
        <v>0.41</v>
      </c>
      <c r="X95" s="201">
        <v>1.36</v>
      </c>
      <c r="Y95" s="201">
        <v>0</v>
      </c>
      <c r="Z95" s="201">
        <v>2.56</v>
      </c>
      <c r="AA95" s="201">
        <v>0.83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160.19999999999999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10.32</v>
      </c>
      <c r="E96" s="201">
        <v>0</v>
      </c>
      <c r="F96" s="201">
        <v>0</v>
      </c>
      <c r="G96" s="201">
        <v>12.13</v>
      </c>
      <c r="H96" s="201">
        <v>0</v>
      </c>
      <c r="I96" s="201">
        <v>0</v>
      </c>
      <c r="J96" s="201">
        <v>15.87</v>
      </c>
      <c r="K96" s="201">
        <v>16.38</v>
      </c>
      <c r="L96" s="201">
        <v>2.36</v>
      </c>
      <c r="M96" s="201">
        <v>0</v>
      </c>
      <c r="N96" s="201">
        <v>1.0900000000000001</v>
      </c>
      <c r="O96" s="201">
        <v>1.83</v>
      </c>
      <c r="P96" s="201">
        <v>2.48</v>
      </c>
      <c r="Q96" s="201">
        <v>0.17</v>
      </c>
      <c r="R96" s="201">
        <v>0.19</v>
      </c>
      <c r="S96" s="201">
        <v>0.24</v>
      </c>
      <c r="T96" s="201">
        <v>0</v>
      </c>
      <c r="U96" s="201">
        <v>7.03</v>
      </c>
      <c r="V96" s="201">
        <v>0.12</v>
      </c>
      <c r="W96" s="201">
        <v>0.41</v>
      </c>
      <c r="X96" s="201">
        <v>1.36</v>
      </c>
      <c r="Y96" s="201">
        <v>0</v>
      </c>
      <c r="Z96" s="201">
        <v>2.56</v>
      </c>
      <c r="AA96" s="201">
        <v>0.83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160.19999999999999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10.32</v>
      </c>
      <c r="E97" s="201">
        <v>0</v>
      </c>
      <c r="F97" s="201">
        <v>0</v>
      </c>
      <c r="G97" s="201">
        <v>12.13</v>
      </c>
      <c r="H97" s="201">
        <v>0</v>
      </c>
      <c r="I97" s="201">
        <v>0</v>
      </c>
      <c r="J97" s="201">
        <v>15.87</v>
      </c>
      <c r="K97" s="201">
        <v>16.38</v>
      </c>
      <c r="L97" s="201">
        <v>2.36</v>
      </c>
      <c r="M97" s="201">
        <v>0</v>
      </c>
      <c r="N97" s="201">
        <v>1.0900000000000001</v>
      </c>
      <c r="O97" s="201">
        <v>1.83</v>
      </c>
      <c r="P97" s="201">
        <v>2.48</v>
      </c>
      <c r="Q97" s="201">
        <v>0.17</v>
      </c>
      <c r="R97" s="201">
        <v>0.19</v>
      </c>
      <c r="S97" s="201">
        <v>0.24</v>
      </c>
      <c r="T97" s="201">
        <v>0</v>
      </c>
      <c r="U97" s="201">
        <v>7.03</v>
      </c>
      <c r="V97" s="201">
        <v>0.08</v>
      </c>
      <c r="W97" s="201">
        <v>0.41</v>
      </c>
      <c r="X97" s="201">
        <v>1.36</v>
      </c>
      <c r="Y97" s="201">
        <v>0</v>
      </c>
      <c r="Z97" s="201">
        <v>2.56</v>
      </c>
      <c r="AA97" s="201">
        <v>0.83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160.19999999999999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10.32</v>
      </c>
      <c r="E98" s="201">
        <v>0</v>
      </c>
      <c r="F98" s="201">
        <v>0</v>
      </c>
      <c r="G98" s="201">
        <v>12.13</v>
      </c>
      <c r="H98" s="201">
        <v>0</v>
      </c>
      <c r="I98" s="201">
        <v>0</v>
      </c>
      <c r="J98" s="201">
        <v>15.87</v>
      </c>
      <c r="K98" s="201">
        <v>16.38</v>
      </c>
      <c r="L98" s="201">
        <v>2.36</v>
      </c>
      <c r="M98" s="201">
        <v>0</v>
      </c>
      <c r="N98" s="201">
        <v>1.0900000000000001</v>
      </c>
      <c r="O98" s="201">
        <v>1.83</v>
      </c>
      <c r="P98" s="201">
        <v>2.48</v>
      </c>
      <c r="Q98" s="201">
        <v>0.17</v>
      </c>
      <c r="R98" s="201">
        <v>0.19</v>
      </c>
      <c r="S98" s="201">
        <v>0.24</v>
      </c>
      <c r="T98" s="201">
        <v>0</v>
      </c>
      <c r="U98" s="201">
        <v>7.03</v>
      </c>
      <c r="V98" s="201">
        <v>0</v>
      </c>
      <c r="W98" s="201">
        <v>0.41</v>
      </c>
      <c r="X98" s="201">
        <v>1.36</v>
      </c>
      <c r="Y98" s="201">
        <v>0</v>
      </c>
      <c r="Z98" s="201">
        <v>2.56</v>
      </c>
      <c r="AA98" s="201">
        <v>0.83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160.19999999999999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0.24684250000000008</v>
      </c>
      <c r="E99">
        <f t="shared" si="0"/>
        <v>0</v>
      </c>
      <c r="F99">
        <f t="shared" si="0"/>
        <v>0</v>
      </c>
      <c r="G99">
        <f t="shared" si="0"/>
        <v>0.29178250000000022</v>
      </c>
      <c r="H99">
        <f t="shared" si="0"/>
        <v>0</v>
      </c>
      <c r="I99">
        <f t="shared" si="0"/>
        <v>0</v>
      </c>
      <c r="J99">
        <f t="shared" si="0"/>
        <v>0.3793399999999994</v>
      </c>
      <c r="K99">
        <f t="shared" si="0"/>
        <v>1.5392825000000003</v>
      </c>
      <c r="L99">
        <f t="shared" si="0"/>
        <v>0.82366250000000152</v>
      </c>
      <c r="M99">
        <f t="shared" si="0"/>
        <v>0</v>
      </c>
      <c r="N99">
        <f t="shared" si="0"/>
        <v>9.2092499999999827E-2</v>
      </c>
      <c r="O99">
        <f t="shared" si="0"/>
        <v>0.15102500000000038</v>
      </c>
      <c r="P99">
        <f t="shared" si="0"/>
        <v>0.16738750000000013</v>
      </c>
      <c r="Q99">
        <f t="shared" si="0"/>
        <v>4.6969999999999977E-2</v>
      </c>
      <c r="R99">
        <f t="shared" si="0"/>
        <v>3.8530000000000036E-2</v>
      </c>
      <c r="S99">
        <f t="shared" si="0"/>
        <v>5.1585000000000096E-2</v>
      </c>
      <c r="T99">
        <f t="shared" si="0"/>
        <v>0</v>
      </c>
      <c r="U99">
        <f t="shared" si="0"/>
        <v>0.16871999999999959</v>
      </c>
      <c r="V99">
        <f t="shared" si="0"/>
        <v>1.9007500000000024E-2</v>
      </c>
      <c r="W99">
        <f t="shared" si="0"/>
        <v>5.0559999999999945E-2</v>
      </c>
      <c r="X99">
        <f t="shared" si="0"/>
        <v>0.13615500000000003</v>
      </c>
      <c r="Y99">
        <f t="shared" si="0"/>
        <v>0</v>
      </c>
      <c r="Z99">
        <f t="shared" si="0"/>
        <v>0.59925499999999965</v>
      </c>
      <c r="AA99">
        <f t="shared" si="0"/>
        <v>0.1716325000000003</v>
      </c>
      <c r="AB99">
        <f t="shared" si="0"/>
        <v>0</v>
      </c>
      <c r="AC99">
        <f t="shared" si="0"/>
        <v>5.3437500000000013E-2</v>
      </c>
      <c r="AD99">
        <f t="shared" si="0"/>
        <v>0.27851749999999997</v>
      </c>
      <c r="AE99">
        <f t="shared" si="0"/>
        <v>0</v>
      </c>
      <c r="AF99">
        <f t="shared" si="0"/>
        <v>0</v>
      </c>
      <c r="AG99">
        <f t="shared" si="0"/>
        <v>0.54239999999999911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0.18102499999999982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3.8448000000000011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8.57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8.57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8.57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8.57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8.57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8.57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8.57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8.57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8.57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8.57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8.57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8.57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8.57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8.57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8.57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8.57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8.57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8.57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8.57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8.57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8.57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8.57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8.57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8.57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8.57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8.57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8.57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8.57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8.57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8.57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8.57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8.57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8.57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8.57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8.57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8.57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8.57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8.57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8.57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8.57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8.57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8.57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8.57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8.57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8.57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8.57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8.57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8.57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8.57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8.57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8.57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8.57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8.57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8.57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8.57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8.57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8.57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8.57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8.57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8.57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8.57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8.57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8.57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0.18293000000000037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0.38960999999999979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5.15</v>
      </c>
      <c r="E3" s="201">
        <v>0</v>
      </c>
      <c r="F3" s="201">
        <v>0</v>
      </c>
      <c r="G3" s="201">
        <v>5.86</v>
      </c>
      <c r="H3" s="201">
        <v>0</v>
      </c>
      <c r="I3" s="201">
        <v>0</v>
      </c>
      <c r="J3" s="201">
        <v>7.82</v>
      </c>
      <c r="K3" s="201">
        <v>0.11</v>
      </c>
      <c r="L3" s="201">
        <v>0</v>
      </c>
      <c r="M3" s="201">
        <v>0.1</v>
      </c>
      <c r="N3" s="201">
        <v>0.11</v>
      </c>
      <c r="O3" s="201">
        <v>0.12</v>
      </c>
      <c r="P3" s="201">
        <v>0.19</v>
      </c>
      <c r="Q3" s="201">
        <v>0.02</v>
      </c>
      <c r="R3" s="201">
        <v>0.02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46.09</v>
      </c>
      <c r="AH3" s="201">
        <v>0</v>
      </c>
      <c r="AI3" s="201">
        <v>0</v>
      </c>
      <c r="AJ3" s="201">
        <v>0</v>
      </c>
      <c r="AK3" s="201">
        <v>4.67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0.82</v>
      </c>
      <c r="AV3" s="201">
        <v>0.3</v>
      </c>
      <c r="AW3" s="201">
        <v>0.19</v>
      </c>
      <c r="AX3" s="201">
        <v>0.25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5.15</v>
      </c>
      <c r="E4" s="201">
        <v>0</v>
      </c>
      <c r="F4" s="201">
        <v>0</v>
      </c>
      <c r="G4" s="201">
        <v>5.86</v>
      </c>
      <c r="H4" s="201">
        <v>0</v>
      </c>
      <c r="I4" s="201">
        <v>0</v>
      </c>
      <c r="J4" s="201">
        <v>7.82</v>
      </c>
      <c r="K4" s="201">
        <v>0.11</v>
      </c>
      <c r="L4" s="201">
        <v>0</v>
      </c>
      <c r="M4" s="201">
        <v>0.1</v>
      </c>
      <c r="N4" s="201">
        <v>0.11</v>
      </c>
      <c r="O4" s="201">
        <v>0.12</v>
      </c>
      <c r="P4" s="201">
        <v>0.19</v>
      </c>
      <c r="Q4" s="201">
        <v>0.02</v>
      </c>
      <c r="R4" s="201">
        <v>0.02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46.09</v>
      </c>
      <c r="AH4" s="201">
        <v>0</v>
      </c>
      <c r="AI4" s="201">
        <v>0</v>
      </c>
      <c r="AJ4" s="201">
        <v>0</v>
      </c>
      <c r="AK4" s="201">
        <v>4.67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0.82</v>
      </c>
      <c r="AV4" s="201">
        <v>0.3</v>
      </c>
      <c r="AW4" s="201">
        <v>0.19</v>
      </c>
      <c r="AX4" s="201">
        <v>0.25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5.15</v>
      </c>
      <c r="E5" s="201">
        <v>0</v>
      </c>
      <c r="F5" s="201">
        <v>0</v>
      </c>
      <c r="G5" s="201">
        <v>5.86</v>
      </c>
      <c r="H5" s="201">
        <v>0</v>
      </c>
      <c r="I5" s="201">
        <v>0</v>
      </c>
      <c r="J5" s="201">
        <v>7.82</v>
      </c>
      <c r="K5" s="201">
        <v>0.11</v>
      </c>
      <c r="L5" s="201">
        <v>0</v>
      </c>
      <c r="M5" s="201">
        <v>0.1</v>
      </c>
      <c r="N5" s="201">
        <v>0.11</v>
      </c>
      <c r="O5" s="201">
        <v>0.12</v>
      </c>
      <c r="P5" s="201">
        <v>0.19</v>
      </c>
      <c r="Q5" s="201">
        <v>0.02</v>
      </c>
      <c r="R5" s="201">
        <v>0.02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46.09</v>
      </c>
      <c r="AH5" s="201">
        <v>0</v>
      </c>
      <c r="AI5" s="201">
        <v>0</v>
      </c>
      <c r="AJ5" s="201">
        <v>0</v>
      </c>
      <c r="AK5" s="201">
        <v>4.1399999999999997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0.82</v>
      </c>
      <c r="AV5" s="201">
        <v>0.3</v>
      </c>
      <c r="AW5" s="201">
        <v>0.19</v>
      </c>
      <c r="AX5" s="201">
        <v>0.25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5.15</v>
      </c>
      <c r="E6" s="201">
        <v>0</v>
      </c>
      <c r="F6" s="201">
        <v>0</v>
      </c>
      <c r="G6" s="201">
        <v>5.86</v>
      </c>
      <c r="H6" s="201">
        <v>0</v>
      </c>
      <c r="I6" s="201">
        <v>0</v>
      </c>
      <c r="J6" s="201">
        <v>7.82</v>
      </c>
      <c r="K6" s="201">
        <v>0.11</v>
      </c>
      <c r="L6" s="201">
        <v>0</v>
      </c>
      <c r="M6" s="201">
        <v>0.1</v>
      </c>
      <c r="N6" s="201">
        <v>0.11</v>
      </c>
      <c r="O6" s="201">
        <v>0.12</v>
      </c>
      <c r="P6" s="201">
        <v>0.19</v>
      </c>
      <c r="Q6" s="201">
        <v>0.02</v>
      </c>
      <c r="R6" s="201">
        <v>0.02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46.09</v>
      </c>
      <c r="AH6" s="201">
        <v>0</v>
      </c>
      <c r="AI6" s="201">
        <v>0</v>
      </c>
      <c r="AJ6" s="201">
        <v>0</v>
      </c>
      <c r="AK6" s="201">
        <v>4.1399999999999997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0.82</v>
      </c>
      <c r="AV6" s="201">
        <v>0.3</v>
      </c>
      <c r="AW6" s="201">
        <v>0.19</v>
      </c>
      <c r="AX6" s="201">
        <v>0.25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5.22</v>
      </c>
      <c r="E7" s="201">
        <v>0</v>
      </c>
      <c r="F7" s="201">
        <v>0</v>
      </c>
      <c r="G7" s="201">
        <v>5.86</v>
      </c>
      <c r="H7" s="201">
        <v>0</v>
      </c>
      <c r="I7" s="201">
        <v>0</v>
      </c>
      <c r="J7" s="201">
        <v>7.82</v>
      </c>
      <c r="K7" s="201">
        <v>0.11</v>
      </c>
      <c r="L7" s="201">
        <v>0</v>
      </c>
      <c r="M7" s="201">
        <v>0.1</v>
      </c>
      <c r="N7" s="201">
        <v>0.11</v>
      </c>
      <c r="O7" s="201">
        <v>0.12</v>
      </c>
      <c r="P7" s="201">
        <v>0.19</v>
      </c>
      <c r="Q7" s="201">
        <v>0.02</v>
      </c>
      <c r="R7" s="201">
        <v>0.02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46.09</v>
      </c>
      <c r="AH7" s="201">
        <v>0</v>
      </c>
      <c r="AI7" s="201">
        <v>0</v>
      </c>
      <c r="AJ7" s="201">
        <v>0</v>
      </c>
      <c r="AK7" s="201">
        <v>4.1399999999999997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0.82</v>
      </c>
      <c r="AV7" s="201">
        <v>0.3</v>
      </c>
      <c r="AW7" s="201">
        <v>0.19</v>
      </c>
      <c r="AX7" s="201">
        <v>0.25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5.22</v>
      </c>
      <c r="E8" s="201">
        <v>0</v>
      </c>
      <c r="F8" s="201">
        <v>0</v>
      </c>
      <c r="G8" s="201">
        <v>5.86</v>
      </c>
      <c r="H8" s="201">
        <v>0</v>
      </c>
      <c r="I8" s="201">
        <v>0</v>
      </c>
      <c r="J8" s="201">
        <v>7.95</v>
      </c>
      <c r="K8" s="201">
        <v>0.11</v>
      </c>
      <c r="L8" s="201">
        <v>0.44</v>
      </c>
      <c r="M8" s="201">
        <v>0.1</v>
      </c>
      <c r="N8" s="201">
        <v>0.11</v>
      </c>
      <c r="O8" s="201">
        <v>0.12</v>
      </c>
      <c r="P8" s="201">
        <v>0.19</v>
      </c>
      <c r="Q8" s="201">
        <v>0.02</v>
      </c>
      <c r="R8" s="201">
        <v>0.02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46.09</v>
      </c>
      <c r="AH8" s="201">
        <v>0</v>
      </c>
      <c r="AI8" s="201">
        <v>0</v>
      </c>
      <c r="AJ8" s="201">
        <v>0</v>
      </c>
      <c r="AK8" s="201">
        <v>4.1399999999999997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0.82</v>
      </c>
      <c r="AV8" s="201">
        <v>0.3</v>
      </c>
      <c r="AW8" s="201">
        <v>0.19</v>
      </c>
      <c r="AX8" s="201">
        <v>0.25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5.22</v>
      </c>
      <c r="E9" s="201">
        <v>0</v>
      </c>
      <c r="F9" s="201">
        <v>0</v>
      </c>
      <c r="G9" s="201">
        <v>5.86</v>
      </c>
      <c r="H9" s="201">
        <v>0</v>
      </c>
      <c r="I9" s="201">
        <v>0</v>
      </c>
      <c r="J9" s="201">
        <v>7.95</v>
      </c>
      <c r="K9" s="201">
        <v>0.11</v>
      </c>
      <c r="L9" s="201">
        <v>0.5</v>
      </c>
      <c r="M9" s="201">
        <v>0.1</v>
      </c>
      <c r="N9" s="201">
        <v>0.11</v>
      </c>
      <c r="O9" s="201">
        <v>0.12</v>
      </c>
      <c r="P9" s="201">
        <v>0.19</v>
      </c>
      <c r="Q9" s="201">
        <v>0.02</v>
      </c>
      <c r="R9" s="201">
        <v>0.02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46.09</v>
      </c>
      <c r="AH9" s="201">
        <v>0</v>
      </c>
      <c r="AI9" s="201">
        <v>0</v>
      </c>
      <c r="AJ9" s="201">
        <v>0</v>
      </c>
      <c r="AK9" s="201">
        <v>3.72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0.82</v>
      </c>
      <c r="AV9" s="201">
        <v>0.3</v>
      </c>
      <c r="AW9" s="201">
        <v>0.19</v>
      </c>
      <c r="AX9" s="201">
        <v>0.25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5.22</v>
      </c>
      <c r="E10" s="201">
        <v>0</v>
      </c>
      <c r="F10" s="201">
        <v>0</v>
      </c>
      <c r="G10" s="201">
        <v>5.86</v>
      </c>
      <c r="H10" s="201">
        <v>0</v>
      </c>
      <c r="I10" s="201">
        <v>0</v>
      </c>
      <c r="J10" s="201">
        <v>7.95</v>
      </c>
      <c r="K10" s="201">
        <v>0.11</v>
      </c>
      <c r="L10" s="201">
        <v>0.56999999999999995</v>
      </c>
      <c r="M10" s="201">
        <v>0.1</v>
      </c>
      <c r="N10" s="201">
        <v>0.11</v>
      </c>
      <c r="O10" s="201">
        <v>0.12</v>
      </c>
      <c r="P10" s="201">
        <v>0.19</v>
      </c>
      <c r="Q10" s="201">
        <v>0.02</v>
      </c>
      <c r="R10" s="201">
        <v>0.02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46.09</v>
      </c>
      <c r="AH10" s="201">
        <v>0</v>
      </c>
      <c r="AI10" s="201">
        <v>0</v>
      </c>
      <c r="AJ10" s="201">
        <v>0</v>
      </c>
      <c r="AK10" s="201">
        <v>3.72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0.82</v>
      </c>
      <c r="AV10" s="201">
        <v>0.3</v>
      </c>
      <c r="AW10" s="201">
        <v>0.19</v>
      </c>
      <c r="AX10" s="201">
        <v>0.25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5.26</v>
      </c>
      <c r="E11" s="201">
        <v>0</v>
      </c>
      <c r="F11" s="201">
        <v>0</v>
      </c>
      <c r="G11" s="201">
        <v>5.86</v>
      </c>
      <c r="H11" s="201">
        <v>0</v>
      </c>
      <c r="I11" s="201">
        <v>0</v>
      </c>
      <c r="J11" s="201">
        <v>7.95</v>
      </c>
      <c r="K11" s="201">
        <v>2.89</v>
      </c>
      <c r="L11" s="201">
        <v>8.06</v>
      </c>
      <c r="M11" s="201">
        <v>2.65</v>
      </c>
      <c r="N11" s="201">
        <v>2.95</v>
      </c>
      <c r="O11" s="201">
        <v>3.28</v>
      </c>
      <c r="P11" s="201">
        <v>5.36</v>
      </c>
      <c r="Q11" s="201">
        <v>0.42</v>
      </c>
      <c r="R11" s="201">
        <v>0.64</v>
      </c>
      <c r="S11" s="201">
        <v>0.65</v>
      </c>
      <c r="T11" s="201">
        <v>1.35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46.09</v>
      </c>
      <c r="AH11" s="201">
        <v>0</v>
      </c>
      <c r="AI11" s="201">
        <v>0</v>
      </c>
      <c r="AJ11" s="201">
        <v>0</v>
      </c>
      <c r="AK11" s="201">
        <v>3.72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1.1299999999999999</v>
      </c>
      <c r="AV11" s="201">
        <v>0.3</v>
      </c>
      <c r="AW11" s="201">
        <v>0.19</v>
      </c>
      <c r="AX11" s="201">
        <v>0.25</v>
      </c>
      <c r="AY11" s="201">
        <v>0.37</v>
      </c>
    </row>
    <row r="12" spans="1:51">
      <c r="A12" t="s">
        <v>54</v>
      </c>
      <c r="B12" s="201">
        <v>0</v>
      </c>
      <c r="C12" s="201">
        <v>0</v>
      </c>
      <c r="D12" s="201">
        <v>5.26</v>
      </c>
      <c r="E12" s="201">
        <v>0</v>
      </c>
      <c r="F12" s="201">
        <v>0</v>
      </c>
      <c r="G12" s="201">
        <v>5.86</v>
      </c>
      <c r="H12" s="201">
        <v>0</v>
      </c>
      <c r="I12" s="201">
        <v>0</v>
      </c>
      <c r="J12" s="201">
        <v>7.95</v>
      </c>
      <c r="K12" s="201">
        <v>2.89</v>
      </c>
      <c r="L12" s="201">
        <v>8.06</v>
      </c>
      <c r="M12" s="201">
        <v>2.65</v>
      </c>
      <c r="N12" s="201">
        <v>2.95</v>
      </c>
      <c r="O12" s="201">
        <v>3.28</v>
      </c>
      <c r="P12" s="201">
        <v>5.36</v>
      </c>
      <c r="Q12" s="201">
        <v>0.42</v>
      </c>
      <c r="R12" s="201">
        <v>0.64</v>
      </c>
      <c r="S12" s="201">
        <v>0.65</v>
      </c>
      <c r="T12" s="201">
        <v>1.35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46.09</v>
      </c>
      <c r="AH12" s="201">
        <v>0</v>
      </c>
      <c r="AI12" s="201">
        <v>0</v>
      </c>
      <c r="AJ12" s="201">
        <v>0</v>
      </c>
      <c r="AK12" s="201">
        <v>3.72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0.3</v>
      </c>
      <c r="AW12" s="201">
        <v>0.19</v>
      </c>
      <c r="AX12" s="201">
        <v>0.25</v>
      </c>
      <c r="AY12" s="201">
        <v>0.37</v>
      </c>
    </row>
    <row r="13" spans="1:51">
      <c r="A13" t="s">
        <v>55</v>
      </c>
      <c r="B13" s="201">
        <v>0</v>
      </c>
      <c r="C13" s="201">
        <v>0</v>
      </c>
      <c r="D13" s="201">
        <v>5.26</v>
      </c>
      <c r="E13" s="201">
        <v>0</v>
      </c>
      <c r="F13" s="201">
        <v>0</v>
      </c>
      <c r="G13" s="201">
        <v>5.86</v>
      </c>
      <c r="H13" s="201">
        <v>0</v>
      </c>
      <c r="I13" s="201">
        <v>0</v>
      </c>
      <c r="J13" s="201">
        <v>7.95</v>
      </c>
      <c r="K13" s="201">
        <v>2.89</v>
      </c>
      <c r="L13" s="201">
        <v>8.06</v>
      </c>
      <c r="M13" s="201">
        <v>2.65</v>
      </c>
      <c r="N13" s="201">
        <v>2.95</v>
      </c>
      <c r="O13" s="201">
        <v>3.28</v>
      </c>
      <c r="P13" s="201">
        <v>5.36</v>
      </c>
      <c r="Q13" s="201">
        <v>0.42</v>
      </c>
      <c r="R13" s="201">
        <v>0.64</v>
      </c>
      <c r="S13" s="201">
        <v>0.65</v>
      </c>
      <c r="T13" s="201">
        <v>1.35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46.09</v>
      </c>
      <c r="AH13" s="201">
        <v>0</v>
      </c>
      <c r="AI13" s="201">
        <v>0</v>
      </c>
      <c r="AJ13" s="201">
        <v>0</v>
      </c>
      <c r="AK13" s="201">
        <v>3.72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0.3</v>
      </c>
      <c r="AW13" s="201">
        <v>0.19</v>
      </c>
      <c r="AX13" s="201">
        <v>0.25</v>
      </c>
      <c r="AY13" s="201">
        <v>0.37</v>
      </c>
    </row>
    <row r="14" spans="1:51">
      <c r="A14" t="s">
        <v>56</v>
      </c>
      <c r="B14" s="201">
        <v>0</v>
      </c>
      <c r="C14" s="201">
        <v>0</v>
      </c>
      <c r="D14" s="201">
        <v>5.26</v>
      </c>
      <c r="E14" s="201">
        <v>0</v>
      </c>
      <c r="F14" s="201">
        <v>0</v>
      </c>
      <c r="G14" s="201">
        <v>5.86</v>
      </c>
      <c r="H14" s="201">
        <v>0</v>
      </c>
      <c r="I14" s="201">
        <v>0</v>
      </c>
      <c r="J14" s="201">
        <v>7.95</v>
      </c>
      <c r="K14" s="201">
        <v>2.89</v>
      </c>
      <c r="L14" s="201">
        <v>8.06</v>
      </c>
      <c r="M14" s="201">
        <v>2.65</v>
      </c>
      <c r="N14" s="201">
        <v>2.95</v>
      </c>
      <c r="O14" s="201">
        <v>3.28</v>
      </c>
      <c r="P14" s="201">
        <v>5.36</v>
      </c>
      <c r="Q14" s="201">
        <v>0.42</v>
      </c>
      <c r="R14" s="201">
        <v>0.64</v>
      </c>
      <c r="S14" s="201">
        <v>0.65</v>
      </c>
      <c r="T14" s="201">
        <v>1.35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46.09</v>
      </c>
      <c r="AH14" s="201">
        <v>0</v>
      </c>
      <c r="AI14" s="201">
        <v>0</v>
      </c>
      <c r="AJ14" s="201">
        <v>0</v>
      </c>
      <c r="AK14" s="201">
        <v>3.72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0.3</v>
      </c>
      <c r="AW14" s="201">
        <v>0.19</v>
      </c>
      <c r="AX14" s="201">
        <v>0.25</v>
      </c>
      <c r="AY14" s="201">
        <v>0.37</v>
      </c>
    </row>
    <row r="15" spans="1:51">
      <c r="A15" t="s">
        <v>57</v>
      </c>
      <c r="B15" s="201">
        <v>0</v>
      </c>
      <c r="C15" s="201">
        <v>0</v>
      </c>
      <c r="D15" s="201">
        <v>5.29</v>
      </c>
      <c r="E15" s="201">
        <v>0</v>
      </c>
      <c r="F15" s="201">
        <v>0</v>
      </c>
      <c r="G15" s="201">
        <v>5.86</v>
      </c>
      <c r="H15" s="201">
        <v>0</v>
      </c>
      <c r="I15" s="201">
        <v>0</v>
      </c>
      <c r="J15" s="201">
        <v>7.95</v>
      </c>
      <c r="K15" s="201">
        <v>2.89</v>
      </c>
      <c r="L15" s="201">
        <v>8.06</v>
      </c>
      <c r="M15" s="201">
        <v>2.65</v>
      </c>
      <c r="N15" s="201">
        <v>2.95</v>
      </c>
      <c r="O15" s="201">
        <v>3.28</v>
      </c>
      <c r="P15" s="201">
        <v>5.36</v>
      </c>
      <c r="Q15" s="201">
        <v>0.42</v>
      </c>
      <c r="R15" s="201">
        <v>0.64</v>
      </c>
      <c r="S15" s="201">
        <v>0.65</v>
      </c>
      <c r="T15" s="201">
        <v>1.35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46.09</v>
      </c>
      <c r="AH15" s="201">
        <v>0</v>
      </c>
      <c r="AI15" s="201">
        <v>0</v>
      </c>
      <c r="AJ15" s="201">
        <v>0</v>
      </c>
      <c r="AK15" s="201">
        <v>3.72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0.3</v>
      </c>
      <c r="AW15" s="201">
        <v>0.19</v>
      </c>
      <c r="AX15" s="201">
        <v>0.25</v>
      </c>
      <c r="AY15" s="201">
        <v>0.37</v>
      </c>
    </row>
    <row r="16" spans="1:51">
      <c r="A16" t="s">
        <v>58</v>
      </c>
      <c r="B16" s="201">
        <v>0</v>
      </c>
      <c r="C16" s="201">
        <v>0</v>
      </c>
      <c r="D16" s="201">
        <v>5.29</v>
      </c>
      <c r="E16" s="201">
        <v>0</v>
      </c>
      <c r="F16" s="201">
        <v>0</v>
      </c>
      <c r="G16" s="201">
        <v>5.86</v>
      </c>
      <c r="H16" s="201">
        <v>0</v>
      </c>
      <c r="I16" s="201">
        <v>0</v>
      </c>
      <c r="J16" s="201">
        <v>7.95</v>
      </c>
      <c r="K16" s="201">
        <v>2.89</v>
      </c>
      <c r="L16" s="201">
        <v>8.06</v>
      </c>
      <c r="M16" s="201">
        <v>2.65</v>
      </c>
      <c r="N16" s="201">
        <v>2.95</v>
      </c>
      <c r="O16" s="201">
        <v>3.28</v>
      </c>
      <c r="P16" s="201">
        <v>5.36</v>
      </c>
      <c r="Q16" s="201">
        <v>0.42</v>
      </c>
      <c r="R16" s="201">
        <v>0.64</v>
      </c>
      <c r="S16" s="201">
        <v>0.65</v>
      </c>
      <c r="T16" s="201">
        <v>1.35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46.09</v>
      </c>
      <c r="AH16" s="201">
        <v>0</v>
      </c>
      <c r="AI16" s="201">
        <v>0</v>
      </c>
      <c r="AJ16" s="201">
        <v>0</v>
      </c>
      <c r="AK16" s="201">
        <v>3.72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0.3</v>
      </c>
      <c r="AW16" s="201">
        <v>0.19</v>
      </c>
      <c r="AX16" s="201">
        <v>0.25</v>
      </c>
      <c r="AY16" s="201">
        <v>0.37</v>
      </c>
    </row>
    <row r="17" spans="1:51">
      <c r="A17" t="s">
        <v>59</v>
      </c>
      <c r="B17" s="201">
        <v>0</v>
      </c>
      <c r="C17" s="201">
        <v>0</v>
      </c>
      <c r="D17" s="201">
        <v>5.29</v>
      </c>
      <c r="E17" s="201">
        <v>0</v>
      </c>
      <c r="F17" s="201">
        <v>0</v>
      </c>
      <c r="G17" s="201">
        <v>5.86</v>
      </c>
      <c r="H17" s="201">
        <v>0</v>
      </c>
      <c r="I17" s="201">
        <v>0</v>
      </c>
      <c r="J17" s="201">
        <v>7.95</v>
      </c>
      <c r="K17" s="201">
        <v>2.89</v>
      </c>
      <c r="L17" s="201">
        <v>8.06</v>
      </c>
      <c r="M17" s="201">
        <v>2.65</v>
      </c>
      <c r="N17" s="201">
        <v>2.95</v>
      </c>
      <c r="O17" s="201">
        <v>3.28</v>
      </c>
      <c r="P17" s="201">
        <v>5.36</v>
      </c>
      <c r="Q17" s="201">
        <v>0.19</v>
      </c>
      <c r="R17" s="201">
        <v>0.22</v>
      </c>
      <c r="S17" s="201">
        <v>0.35</v>
      </c>
      <c r="T17" s="201">
        <v>0.71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46.09</v>
      </c>
      <c r="AH17" s="201">
        <v>0</v>
      </c>
      <c r="AI17" s="201">
        <v>0</v>
      </c>
      <c r="AJ17" s="201">
        <v>0</v>
      </c>
      <c r="AK17" s="201">
        <v>3.72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0.3</v>
      </c>
      <c r="AW17" s="201">
        <v>0.19</v>
      </c>
      <c r="AX17" s="201">
        <v>0.25</v>
      </c>
      <c r="AY17" s="201">
        <v>0.2</v>
      </c>
    </row>
    <row r="18" spans="1:51">
      <c r="A18" t="s">
        <v>60</v>
      </c>
      <c r="B18" s="201">
        <v>0</v>
      </c>
      <c r="C18" s="201">
        <v>0</v>
      </c>
      <c r="D18" s="201">
        <v>5.29</v>
      </c>
      <c r="E18" s="201">
        <v>0</v>
      </c>
      <c r="F18" s="201">
        <v>0</v>
      </c>
      <c r="G18" s="201">
        <v>5.86</v>
      </c>
      <c r="H18" s="201">
        <v>0</v>
      </c>
      <c r="I18" s="201">
        <v>0</v>
      </c>
      <c r="J18" s="201">
        <v>7.95</v>
      </c>
      <c r="K18" s="201">
        <v>2.89</v>
      </c>
      <c r="L18" s="201">
        <v>8.06</v>
      </c>
      <c r="M18" s="201">
        <v>2.65</v>
      </c>
      <c r="N18" s="201">
        <v>2.95</v>
      </c>
      <c r="O18" s="201">
        <v>3.28</v>
      </c>
      <c r="P18" s="201">
        <v>5.36</v>
      </c>
      <c r="Q18" s="201">
        <v>0.19</v>
      </c>
      <c r="R18" s="201">
        <v>0.22</v>
      </c>
      <c r="S18" s="201">
        <v>0.35</v>
      </c>
      <c r="T18" s="201">
        <v>0.71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46.09</v>
      </c>
      <c r="AH18" s="201">
        <v>0</v>
      </c>
      <c r="AI18" s="201">
        <v>0</v>
      </c>
      <c r="AJ18" s="201">
        <v>0</v>
      </c>
      <c r="AK18" s="201">
        <v>3.72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0.3</v>
      </c>
      <c r="AW18" s="201">
        <v>0.19</v>
      </c>
      <c r="AX18" s="201">
        <v>0.25</v>
      </c>
      <c r="AY18" s="201">
        <v>0.2</v>
      </c>
    </row>
    <row r="19" spans="1:51">
      <c r="A19" t="s">
        <v>61</v>
      </c>
      <c r="B19" s="201">
        <v>0</v>
      </c>
      <c r="C19" s="201">
        <v>0</v>
      </c>
      <c r="D19" s="201">
        <v>5.31</v>
      </c>
      <c r="E19" s="201">
        <v>0</v>
      </c>
      <c r="F19" s="201">
        <v>0</v>
      </c>
      <c r="G19" s="201">
        <v>5.86</v>
      </c>
      <c r="H19" s="201">
        <v>0</v>
      </c>
      <c r="I19" s="201">
        <v>0</v>
      </c>
      <c r="J19" s="201">
        <v>7.95</v>
      </c>
      <c r="K19" s="201">
        <v>2.89</v>
      </c>
      <c r="L19" s="201">
        <v>9.48</v>
      </c>
      <c r="M19" s="201">
        <v>2.65</v>
      </c>
      <c r="N19" s="201">
        <v>2.95</v>
      </c>
      <c r="O19" s="201">
        <v>3.28</v>
      </c>
      <c r="P19" s="201">
        <v>5.36</v>
      </c>
      <c r="Q19" s="201">
        <v>0.19</v>
      </c>
      <c r="R19" s="201">
        <v>0.22</v>
      </c>
      <c r="S19" s="201">
        <v>0.35</v>
      </c>
      <c r="T19" s="201">
        <v>0.71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46.09</v>
      </c>
      <c r="AH19" s="201">
        <v>0</v>
      </c>
      <c r="AI19" s="201">
        <v>0</v>
      </c>
      <c r="AJ19" s="201">
        <v>0</v>
      </c>
      <c r="AK19" s="201">
        <v>3.72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0.3</v>
      </c>
      <c r="AW19" s="201">
        <v>0.19</v>
      </c>
      <c r="AX19" s="201">
        <v>0.25</v>
      </c>
      <c r="AY19" s="201">
        <v>0.2</v>
      </c>
    </row>
    <row r="20" spans="1:51">
      <c r="A20" t="s">
        <v>62</v>
      </c>
      <c r="B20" s="201">
        <v>0</v>
      </c>
      <c r="C20" s="201">
        <v>0</v>
      </c>
      <c r="D20" s="201">
        <v>5.31</v>
      </c>
      <c r="E20" s="201">
        <v>0</v>
      </c>
      <c r="F20" s="201">
        <v>0</v>
      </c>
      <c r="G20" s="201">
        <v>5.86</v>
      </c>
      <c r="H20" s="201">
        <v>0</v>
      </c>
      <c r="I20" s="201">
        <v>0</v>
      </c>
      <c r="J20" s="201">
        <v>7.95</v>
      </c>
      <c r="K20" s="201">
        <v>2.89</v>
      </c>
      <c r="L20" s="201">
        <v>9.48</v>
      </c>
      <c r="M20" s="201">
        <v>2.65</v>
      </c>
      <c r="N20" s="201">
        <v>2.95</v>
      </c>
      <c r="O20" s="201">
        <v>3.28</v>
      </c>
      <c r="P20" s="201">
        <v>5.36</v>
      </c>
      <c r="Q20" s="201">
        <v>0.19</v>
      </c>
      <c r="R20" s="201">
        <v>0.22</v>
      </c>
      <c r="S20" s="201">
        <v>0.35</v>
      </c>
      <c r="T20" s="201">
        <v>0.71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46.09</v>
      </c>
      <c r="AH20" s="201">
        <v>0</v>
      </c>
      <c r="AI20" s="201">
        <v>0</v>
      </c>
      <c r="AJ20" s="201">
        <v>0</v>
      </c>
      <c r="AK20" s="201">
        <v>3.72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0.3</v>
      </c>
      <c r="AW20" s="201">
        <v>0.19</v>
      </c>
      <c r="AX20" s="201">
        <v>0.25</v>
      </c>
      <c r="AY20" s="201">
        <v>0.2</v>
      </c>
    </row>
    <row r="21" spans="1:51">
      <c r="A21" t="s">
        <v>63</v>
      </c>
      <c r="B21" s="201">
        <v>0</v>
      </c>
      <c r="C21" s="201">
        <v>0</v>
      </c>
      <c r="D21" s="201">
        <v>5.31</v>
      </c>
      <c r="E21" s="201">
        <v>0</v>
      </c>
      <c r="F21" s="201">
        <v>0</v>
      </c>
      <c r="G21" s="201">
        <v>5.86</v>
      </c>
      <c r="H21" s="201">
        <v>0</v>
      </c>
      <c r="I21" s="201">
        <v>0</v>
      </c>
      <c r="J21" s="201">
        <v>7.95</v>
      </c>
      <c r="K21" s="201">
        <v>2.89</v>
      </c>
      <c r="L21" s="201">
        <v>9.48</v>
      </c>
      <c r="M21" s="201">
        <v>1.19</v>
      </c>
      <c r="N21" s="201">
        <v>2.95</v>
      </c>
      <c r="O21" s="201">
        <v>3.28</v>
      </c>
      <c r="P21" s="201">
        <v>5.36</v>
      </c>
      <c r="Q21" s="201">
        <v>0.19</v>
      </c>
      <c r="R21" s="201">
        <v>0.22</v>
      </c>
      <c r="S21" s="201">
        <v>0.35</v>
      </c>
      <c r="T21" s="201">
        <v>0.71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46.09</v>
      </c>
      <c r="AH21" s="201">
        <v>0</v>
      </c>
      <c r="AI21" s="201">
        <v>0</v>
      </c>
      <c r="AJ21" s="201">
        <v>0</v>
      </c>
      <c r="AK21" s="201">
        <v>3.72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0.3</v>
      </c>
      <c r="AW21" s="201">
        <v>0.19</v>
      </c>
      <c r="AX21" s="201">
        <v>0.25</v>
      </c>
      <c r="AY21" s="201">
        <v>0.2</v>
      </c>
    </row>
    <row r="22" spans="1:51">
      <c r="A22" t="s">
        <v>64</v>
      </c>
      <c r="B22" s="201">
        <v>0</v>
      </c>
      <c r="C22" s="201">
        <v>0</v>
      </c>
      <c r="D22" s="201">
        <v>5.31</v>
      </c>
      <c r="E22" s="201">
        <v>0</v>
      </c>
      <c r="F22" s="201">
        <v>0</v>
      </c>
      <c r="G22" s="201">
        <v>5.86</v>
      </c>
      <c r="H22" s="201">
        <v>0</v>
      </c>
      <c r="I22" s="201">
        <v>0</v>
      </c>
      <c r="J22" s="201">
        <v>7.95</v>
      </c>
      <c r="K22" s="201">
        <v>2.89</v>
      </c>
      <c r="L22" s="201">
        <v>9.48</v>
      </c>
      <c r="M22" s="201">
        <v>2.65</v>
      </c>
      <c r="N22" s="201">
        <v>2.95</v>
      </c>
      <c r="O22" s="201">
        <v>3.28</v>
      </c>
      <c r="P22" s="201">
        <v>5.36</v>
      </c>
      <c r="Q22" s="201">
        <v>0.19</v>
      </c>
      <c r="R22" s="201">
        <v>0.22</v>
      </c>
      <c r="S22" s="201">
        <v>0.35</v>
      </c>
      <c r="T22" s="201">
        <v>0.71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46.09</v>
      </c>
      <c r="AH22" s="201">
        <v>0</v>
      </c>
      <c r="AI22" s="201">
        <v>0</v>
      </c>
      <c r="AJ22" s="201">
        <v>0</v>
      </c>
      <c r="AK22" s="201">
        <v>3.72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0.3</v>
      </c>
      <c r="AW22" s="201">
        <v>0.19</v>
      </c>
      <c r="AX22" s="201">
        <v>0.25</v>
      </c>
      <c r="AY22" s="201">
        <v>0.2</v>
      </c>
    </row>
    <row r="23" spans="1:51">
      <c r="A23" t="s">
        <v>65</v>
      </c>
      <c r="B23" s="201">
        <v>0</v>
      </c>
      <c r="C23" s="201">
        <v>0</v>
      </c>
      <c r="D23" s="201">
        <v>5.31</v>
      </c>
      <c r="E23" s="201">
        <v>0</v>
      </c>
      <c r="F23" s="201">
        <v>0</v>
      </c>
      <c r="G23" s="201">
        <v>5.86</v>
      </c>
      <c r="H23" s="201">
        <v>0</v>
      </c>
      <c r="I23" s="201">
        <v>0</v>
      </c>
      <c r="J23" s="201">
        <v>7.95</v>
      </c>
      <c r="K23" s="201">
        <v>2.89</v>
      </c>
      <c r="L23" s="201">
        <v>9.48</v>
      </c>
      <c r="M23" s="201">
        <v>2.65</v>
      </c>
      <c r="N23" s="201">
        <v>2.95</v>
      </c>
      <c r="O23" s="201">
        <v>3.28</v>
      </c>
      <c r="P23" s="201">
        <v>5.36</v>
      </c>
      <c r="Q23" s="201">
        <v>0.19</v>
      </c>
      <c r="R23" s="201">
        <v>0.22</v>
      </c>
      <c r="S23" s="201">
        <v>0.35</v>
      </c>
      <c r="T23" s="201">
        <v>0.71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46.09</v>
      </c>
      <c r="AH23" s="201">
        <v>0</v>
      </c>
      <c r="AI23" s="201">
        <v>0</v>
      </c>
      <c r="AJ23" s="201">
        <v>0</v>
      </c>
      <c r="AK23" s="201">
        <v>3.72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0.3</v>
      </c>
      <c r="AW23" s="201">
        <v>0.19</v>
      </c>
      <c r="AX23" s="201">
        <v>0.25</v>
      </c>
      <c r="AY23" s="201">
        <v>0.2</v>
      </c>
    </row>
    <row r="24" spans="1:51">
      <c r="A24" t="s">
        <v>66</v>
      </c>
      <c r="B24" s="201">
        <v>0</v>
      </c>
      <c r="C24" s="201">
        <v>0</v>
      </c>
      <c r="D24" s="201">
        <v>5.31</v>
      </c>
      <c r="E24" s="201">
        <v>0</v>
      </c>
      <c r="F24" s="201">
        <v>0</v>
      </c>
      <c r="G24" s="201">
        <v>5.86</v>
      </c>
      <c r="H24" s="201">
        <v>0</v>
      </c>
      <c r="I24" s="201">
        <v>0</v>
      </c>
      <c r="J24" s="201">
        <v>7.95</v>
      </c>
      <c r="K24" s="201">
        <v>2.89</v>
      </c>
      <c r="L24" s="201">
        <v>9.48</v>
      </c>
      <c r="M24" s="201">
        <v>2.65</v>
      </c>
      <c r="N24" s="201">
        <v>2.95</v>
      </c>
      <c r="O24" s="201">
        <v>3.28</v>
      </c>
      <c r="P24" s="201">
        <v>5.36</v>
      </c>
      <c r="Q24" s="201">
        <v>0.19</v>
      </c>
      <c r="R24" s="201">
        <v>0.22</v>
      </c>
      <c r="S24" s="201">
        <v>0.35</v>
      </c>
      <c r="T24" s="201">
        <v>0.71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46.09</v>
      </c>
      <c r="AH24" s="201">
        <v>0</v>
      </c>
      <c r="AI24" s="201">
        <v>0</v>
      </c>
      <c r="AJ24" s="201">
        <v>0</v>
      </c>
      <c r="AK24" s="201">
        <v>3.72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0.3</v>
      </c>
      <c r="AW24" s="201">
        <v>0.19</v>
      </c>
      <c r="AX24" s="201">
        <v>0.25</v>
      </c>
      <c r="AY24" s="201">
        <v>0.2</v>
      </c>
    </row>
    <row r="25" spans="1:51">
      <c r="A25" t="s">
        <v>67</v>
      </c>
      <c r="B25" s="201">
        <v>0</v>
      </c>
      <c r="C25" s="201">
        <v>0</v>
      </c>
      <c r="D25" s="201">
        <v>5.31</v>
      </c>
      <c r="E25" s="201">
        <v>0</v>
      </c>
      <c r="F25" s="201">
        <v>0</v>
      </c>
      <c r="G25" s="201">
        <v>5.86</v>
      </c>
      <c r="H25" s="201">
        <v>0</v>
      </c>
      <c r="I25" s="201">
        <v>0</v>
      </c>
      <c r="J25" s="201">
        <v>7.95</v>
      </c>
      <c r="K25" s="201">
        <v>2.89</v>
      </c>
      <c r="L25" s="201">
        <v>9.48</v>
      </c>
      <c r="M25" s="201">
        <v>2.65</v>
      </c>
      <c r="N25" s="201">
        <v>2.95</v>
      </c>
      <c r="O25" s="201">
        <v>3.28</v>
      </c>
      <c r="P25" s="201">
        <v>5.36</v>
      </c>
      <c r="Q25" s="201">
        <v>0.19</v>
      </c>
      <c r="R25" s="201">
        <v>0.22</v>
      </c>
      <c r="S25" s="201">
        <v>0.35</v>
      </c>
      <c r="T25" s="201">
        <v>0.71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46.09</v>
      </c>
      <c r="AH25" s="201">
        <v>0</v>
      </c>
      <c r="AI25" s="201">
        <v>0</v>
      </c>
      <c r="AJ25" s="201">
        <v>0</v>
      </c>
      <c r="AK25" s="201">
        <v>3.72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0.3</v>
      </c>
      <c r="AW25" s="201">
        <v>0.19</v>
      </c>
      <c r="AX25" s="201">
        <v>0.25</v>
      </c>
      <c r="AY25" s="201">
        <v>0.2</v>
      </c>
    </row>
    <row r="26" spans="1:51">
      <c r="A26" t="s">
        <v>68</v>
      </c>
      <c r="B26" s="201">
        <v>0</v>
      </c>
      <c r="C26" s="201">
        <v>0</v>
      </c>
      <c r="D26" s="201">
        <v>5.31</v>
      </c>
      <c r="E26" s="201">
        <v>0</v>
      </c>
      <c r="F26" s="201">
        <v>0</v>
      </c>
      <c r="G26" s="201">
        <v>5.86</v>
      </c>
      <c r="H26" s="201">
        <v>0</v>
      </c>
      <c r="I26" s="201">
        <v>0</v>
      </c>
      <c r="J26" s="201">
        <v>7.95</v>
      </c>
      <c r="K26" s="201">
        <v>2.89</v>
      </c>
      <c r="L26" s="201">
        <v>9.48</v>
      </c>
      <c r="M26" s="201">
        <v>2.65</v>
      </c>
      <c r="N26" s="201">
        <v>2.95</v>
      </c>
      <c r="O26" s="201">
        <v>3.28</v>
      </c>
      <c r="P26" s="201">
        <v>5.36</v>
      </c>
      <c r="Q26" s="201">
        <v>0.19</v>
      </c>
      <c r="R26" s="201">
        <v>0.22</v>
      </c>
      <c r="S26" s="201">
        <v>0.35</v>
      </c>
      <c r="T26" s="201">
        <v>0.71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46.09</v>
      </c>
      <c r="AH26" s="201">
        <v>0</v>
      </c>
      <c r="AI26" s="201">
        <v>0</v>
      </c>
      <c r="AJ26" s="201">
        <v>0</v>
      </c>
      <c r="AK26" s="201">
        <v>3.72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0.3</v>
      </c>
      <c r="AW26" s="201">
        <v>0.19</v>
      </c>
      <c r="AX26" s="201">
        <v>0.25</v>
      </c>
      <c r="AY26" s="201">
        <v>0.2</v>
      </c>
    </row>
    <row r="27" spans="1:51">
      <c r="A27" t="s">
        <v>69</v>
      </c>
      <c r="B27" s="201">
        <v>0</v>
      </c>
      <c r="C27" s="201">
        <v>0</v>
      </c>
      <c r="D27" s="201">
        <v>5.27</v>
      </c>
      <c r="E27" s="201">
        <v>0</v>
      </c>
      <c r="F27" s="201">
        <v>0</v>
      </c>
      <c r="G27" s="201">
        <v>5.86</v>
      </c>
      <c r="H27" s="201">
        <v>0</v>
      </c>
      <c r="I27" s="201">
        <v>0</v>
      </c>
      <c r="J27" s="201">
        <v>7.82</v>
      </c>
      <c r="K27" s="201">
        <v>2.89</v>
      </c>
      <c r="L27" s="201">
        <v>9.48</v>
      </c>
      <c r="M27" s="201">
        <v>2.65</v>
      </c>
      <c r="N27" s="201">
        <v>2.95</v>
      </c>
      <c r="O27" s="201">
        <v>3.28</v>
      </c>
      <c r="P27" s="201">
        <v>5.36</v>
      </c>
      <c r="Q27" s="201">
        <v>0.19</v>
      </c>
      <c r="R27" s="201">
        <v>0.22</v>
      </c>
      <c r="S27" s="201">
        <v>0.35</v>
      </c>
      <c r="T27" s="201">
        <v>0.71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46.09</v>
      </c>
      <c r="AH27" s="201">
        <v>0</v>
      </c>
      <c r="AI27" s="201">
        <v>0</v>
      </c>
      <c r="AJ27" s="201">
        <v>0</v>
      </c>
      <c r="AK27" s="201">
        <v>3.72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0.3</v>
      </c>
      <c r="AW27" s="201">
        <v>0.19</v>
      </c>
      <c r="AX27" s="201">
        <v>0.25</v>
      </c>
      <c r="AY27" s="201">
        <v>0.2</v>
      </c>
    </row>
    <row r="28" spans="1:51">
      <c r="A28" t="s">
        <v>70</v>
      </c>
      <c r="B28" s="201">
        <v>0</v>
      </c>
      <c r="C28" s="201">
        <v>0</v>
      </c>
      <c r="D28" s="201">
        <v>5.26</v>
      </c>
      <c r="E28" s="201">
        <v>0</v>
      </c>
      <c r="F28" s="201">
        <v>0</v>
      </c>
      <c r="G28" s="201">
        <v>5.86</v>
      </c>
      <c r="H28" s="201">
        <v>0</v>
      </c>
      <c r="I28" s="201">
        <v>0</v>
      </c>
      <c r="J28" s="201">
        <v>7.82</v>
      </c>
      <c r="K28" s="201">
        <v>2.89</v>
      </c>
      <c r="L28" s="201">
        <v>9.48</v>
      </c>
      <c r="M28" s="201">
        <v>2.65</v>
      </c>
      <c r="N28" s="201">
        <v>2.95</v>
      </c>
      <c r="O28" s="201">
        <v>3.28</v>
      </c>
      <c r="P28" s="201">
        <v>5.36</v>
      </c>
      <c r="Q28" s="201">
        <v>0.19</v>
      </c>
      <c r="R28" s="201">
        <v>0.22</v>
      </c>
      <c r="S28" s="201">
        <v>0.35</v>
      </c>
      <c r="T28" s="201">
        <v>0.71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46.09</v>
      </c>
      <c r="AH28" s="201">
        <v>0</v>
      </c>
      <c r="AI28" s="201">
        <v>0</v>
      </c>
      <c r="AJ28" s="201">
        <v>0</v>
      </c>
      <c r="AK28" s="201">
        <v>3.72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0.3</v>
      </c>
      <c r="AW28" s="201">
        <v>0.19</v>
      </c>
      <c r="AX28" s="201">
        <v>0.25</v>
      </c>
      <c r="AY28" s="201">
        <v>0.2</v>
      </c>
    </row>
    <row r="29" spans="1:51">
      <c r="A29" t="s">
        <v>71</v>
      </c>
      <c r="B29" s="201">
        <v>0</v>
      </c>
      <c r="C29" s="201">
        <v>0</v>
      </c>
      <c r="D29" s="201">
        <v>5.22</v>
      </c>
      <c r="E29" s="201">
        <v>0</v>
      </c>
      <c r="F29" s="201">
        <v>0</v>
      </c>
      <c r="G29" s="201">
        <v>5.86</v>
      </c>
      <c r="H29" s="201">
        <v>0</v>
      </c>
      <c r="I29" s="201">
        <v>0</v>
      </c>
      <c r="J29" s="201">
        <v>7.82</v>
      </c>
      <c r="K29" s="201">
        <v>2.89</v>
      </c>
      <c r="L29" s="201">
        <v>9.48</v>
      </c>
      <c r="M29" s="201">
        <v>2.65</v>
      </c>
      <c r="N29" s="201">
        <v>2.95</v>
      </c>
      <c r="O29" s="201">
        <v>3.28</v>
      </c>
      <c r="P29" s="201">
        <v>5.36</v>
      </c>
      <c r="Q29" s="201">
        <v>0.19</v>
      </c>
      <c r="R29" s="201">
        <v>0.22</v>
      </c>
      <c r="S29" s="201">
        <v>0.35</v>
      </c>
      <c r="T29" s="201">
        <v>0.71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46.09</v>
      </c>
      <c r="AH29" s="201">
        <v>0</v>
      </c>
      <c r="AI29" s="201">
        <v>0</v>
      </c>
      <c r="AJ29" s="201">
        <v>0</v>
      </c>
      <c r="AK29" s="201">
        <v>3.72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0.3</v>
      </c>
      <c r="AW29" s="201">
        <v>0.19</v>
      </c>
      <c r="AX29" s="201">
        <v>0.25</v>
      </c>
      <c r="AY29" s="201">
        <v>0.2</v>
      </c>
    </row>
    <row r="30" spans="1:51">
      <c r="A30" t="s">
        <v>72</v>
      </c>
      <c r="B30" s="201">
        <v>0</v>
      </c>
      <c r="C30" s="201">
        <v>0</v>
      </c>
      <c r="D30" s="201">
        <v>5.22</v>
      </c>
      <c r="E30" s="201">
        <v>0</v>
      </c>
      <c r="F30" s="201">
        <v>0</v>
      </c>
      <c r="G30" s="201">
        <v>5.86</v>
      </c>
      <c r="H30" s="201">
        <v>0</v>
      </c>
      <c r="I30" s="201">
        <v>0</v>
      </c>
      <c r="J30" s="201">
        <v>7.82</v>
      </c>
      <c r="K30" s="201">
        <v>2.89</v>
      </c>
      <c r="L30" s="201">
        <v>9.48</v>
      </c>
      <c r="M30" s="201">
        <v>2.65</v>
      </c>
      <c r="N30" s="201">
        <v>2.95</v>
      </c>
      <c r="O30" s="201">
        <v>3.28</v>
      </c>
      <c r="P30" s="201">
        <v>5.36</v>
      </c>
      <c r="Q30" s="201">
        <v>0.19</v>
      </c>
      <c r="R30" s="201">
        <v>0.22</v>
      </c>
      <c r="S30" s="201">
        <v>0.35</v>
      </c>
      <c r="T30" s="201">
        <v>0.71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46.09</v>
      </c>
      <c r="AH30" s="201">
        <v>0</v>
      </c>
      <c r="AI30" s="201">
        <v>0</v>
      </c>
      <c r="AJ30" s="201">
        <v>0</v>
      </c>
      <c r="AK30" s="201">
        <v>3.72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0.3</v>
      </c>
      <c r="AW30" s="201">
        <v>0.19</v>
      </c>
      <c r="AX30" s="201">
        <v>0.25</v>
      </c>
      <c r="AY30" s="201">
        <v>0.2</v>
      </c>
    </row>
    <row r="31" spans="1:51">
      <c r="A31" t="s">
        <v>73</v>
      </c>
      <c r="B31" s="201">
        <v>0</v>
      </c>
      <c r="C31" s="201">
        <v>0</v>
      </c>
      <c r="D31" s="201">
        <v>5.22</v>
      </c>
      <c r="E31" s="201">
        <v>0</v>
      </c>
      <c r="F31" s="201">
        <v>0</v>
      </c>
      <c r="G31" s="201">
        <v>5.86</v>
      </c>
      <c r="H31" s="201">
        <v>0</v>
      </c>
      <c r="I31" s="201">
        <v>0</v>
      </c>
      <c r="J31" s="201">
        <v>7.82</v>
      </c>
      <c r="K31" s="201">
        <v>2.89</v>
      </c>
      <c r="L31" s="201">
        <v>9.48</v>
      </c>
      <c r="M31" s="201">
        <v>2.65</v>
      </c>
      <c r="N31" s="201">
        <v>2.95</v>
      </c>
      <c r="O31" s="201">
        <v>3.28</v>
      </c>
      <c r="P31" s="201">
        <v>5.36</v>
      </c>
      <c r="Q31" s="201">
        <v>0.19</v>
      </c>
      <c r="R31" s="201">
        <v>0.22</v>
      </c>
      <c r="S31" s="201">
        <v>0.35</v>
      </c>
      <c r="T31" s="201">
        <v>0.71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46.09</v>
      </c>
      <c r="AH31" s="201">
        <v>0</v>
      </c>
      <c r="AI31" s="201">
        <v>0</v>
      </c>
      <c r="AJ31" s="201">
        <v>0</v>
      </c>
      <c r="AK31" s="201">
        <v>3.72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0.3</v>
      </c>
      <c r="AW31" s="201">
        <v>0.19</v>
      </c>
      <c r="AX31" s="201">
        <v>0.25</v>
      </c>
      <c r="AY31" s="201">
        <v>0.2</v>
      </c>
    </row>
    <row r="32" spans="1:51">
      <c r="A32" t="s">
        <v>74</v>
      </c>
      <c r="B32" s="201">
        <v>0</v>
      </c>
      <c r="C32" s="201">
        <v>0</v>
      </c>
      <c r="D32" s="201">
        <v>5.22</v>
      </c>
      <c r="E32" s="201">
        <v>0</v>
      </c>
      <c r="F32" s="201">
        <v>0</v>
      </c>
      <c r="G32" s="201">
        <v>5.86</v>
      </c>
      <c r="H32" s="201">
        <v>0</v>
      </c>
      <c r="I32" s="201">
        <v>0</v>
      </c>
      <c r="J32" s="201">
        <v>7.82</v>
      </c>
      <c r="K32" s="201">
        <v>2.89</v>
      </c>
      <c r="L32" s="201">
        <v>9.48</v>
      </c>
      <c r="M32" s="201">
        <v>2.65</v>
      </c>
      <c r="N32" s="201">
        <v>2.95</v>
      </c>
      <c r="O32" s="201">
        <v>3.28</v>
      </c>
      <c r="P32" s="201">
        <v>5.36</v>
      </c>
      <c r="Q32" s="201">
        <v>0.19</v>
      </c>
      <c r="R32" s="201">
        <v>0.22</v>
      </c>
      <c r="S32" s="201">
        <v>0.35</v>
      </c>
      <c r="T32" s="201">
        <v>0.71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46.09</v>
      </c>
      <c r="AH32" s="201">
        <v>0</v>
      </c>
      <c r="AI32" s="201">
        <v>0</v>
      </c>
      <c r="AJ32" s="201">
        <v>0</v>
      </c>
      <c r="AK32" s="201">
        <v>3.72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0.3</v>
      </c>
      <c r="AW32" s="201">
        <v>0.19</v>
      </c>
      <c r="AX32" s="201">
        <v>0.25</v>
      </c>
      <c r="AY32" s="201">
        <v>0.2</v>
      </c>
    </row>
    <row r="33" spans="1:51">
      <c r="A33" t="s">
        <v>75</v>
      </c>
      <c r="B33" s="201">
        <v>0</v>
      </c>
      <c r="C33" s="201">
        <v>0</v>
      </c>
      <c r="D33" s="201">
        <v>5.18</v>
      </c>
      <c r="E33" s="201">
        <v>0</v>
      </c>
      <c r="F33" s="201">
        <v>0</v>
      </c>
      <c r="G33" s="201">
        <v>5.86</v>
      </c>
      <c r="H33" s="201">
        <v>0</v>
      </c>
      <c r="I33" s="201">
        <v>0</v>
      </c>
      <c r="J33" s="201">
        <v>7.82</v>
      </c>
      <c r="K33" s="201">
        <v>2.89</v>
      </c>
      <c r="L33" s="201">
        <v>9.48</v>
      </c>
      <c r="M33" s="201">
        <v>2.65</v>
      </c>
      <c r="N33" s="201">
        <v>2.95</v>
      </c>
      <c r="O33" s="201">
        <v>3.28</v>
      </c>
      <c r="P33" s="201">
        <v>5.36</v>
      </c>
      <c r="Q33" s="201">
        <v>0.19</v>
      </c>
      <c r="R33" s="201">
        <v>0.22</v>
      </c>
      <c r="S33" s="201">
        <v>0.35</v>
      </c>
      <c r="T33" s="201">
        <v>0.71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46.09</v>
      </c>
      <c r="AH33" s="201">
        <v>0</v>
      </c>
      <c r="AI33" s="201">
        <v>0</v>
      </c>
      <c r="AJ33" s="201">
        <v>0</v>
      </c>
      <c r="AK33" s="201">
        <v>3.72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0.3</v>
      </c>
      <c r="AW33" s="201">
        <v>0.19</v>
      </c>
      <c r="AX33" s="201">
        <v>0.25</v>
      </c>
      <c r="AY33" s="201">
        <v>0.2</v>
      </c>
    </row>
    <row r="34" spans="1:51">
      <c r="A34" t="s">
        <v>76</v>
      </c>
      <c r="B34" s="201">
        <v>0</v>
      </c>
      <c r="C34" s="201">
        <v>0</v>
      </c>
      <c r="D34" s="201">
        <v>5.18</v>
      </c>
      <c r="E34" s="201">
        <v>0</v>
      </c>
      <c r="F34" s="201">
        <v>0</v>
      </c>
      <c r="G34" s="201">
        <v>5.86</v>
      </c>
      <c r="H34" s="201">
        <v>0</v>
      </c>
      <c r="I34" s="201">
        <v>0</v>
      </c>
      <c r="J34" s="201">
        <v>7.82</v>
      </c>
      <c r="K34" s="201">
        <v>2.89</v>
      </c>
      <c r="L34" s="201">
        <v>9.48</v>
      </c>
      <c r="M34" s="201">
        <v>2.65</v>
      </c>
      <c r="N34" s="201">
        <v>2.95</v>
      </c>
      <c r="O34" s="201">
        <v>3.28</v>
      </c>
      <c r="P34" s="201">
        <v>5.36</v>
      </c>
      <c r="Q34" s="201">
        <v>0.19</v>
      </c>
      <c r="R34" s="201">
        <v>0.22</v>
      </c>
      <c r="S34" s="201">
        <v>0.35</v>
      </c>
      <c r="T34" s="201">
        <v>0.71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46.09</v>
      </c>
      <c r="AH34" s="201">
        <v>0</v>
      </c>
      <c r="AI34" s="201">
        <v>0</v>
      </c>
      <c r="AJ34" s="201">
        <v>0</v>
      </c>
      <c r="AK34" s="201">
        <v>3.72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0.3</v>
      </c>
      <c r="AW34" s="201">
        <v>0.19</v>
      </c>
      <c r="AX34" s="201">
        <v>0.25</v>
      </c>
      <c r="AY34" s="201">
        <v>0.2</v>
      </c>
    </row>
    <row r="35" spans="1:51">
      <c r="A35" t="s">
        <v>77</v>
      </c>
      <c r="B35" s="201">
        <v>0</v>
      </c>
      <c r="C35" s="201">
        <v>0</v>
      </c>
      <c r="D35" s="201">
        <v>5.13</v>
      </c>
      <c r="E35" s="201">
        <v>0</v>
      </c>
      <c r="F35" s="201">
        <v>0</v>
      </c>
      <c r="G35" s="201">
        <v>5.86</v>
      </c>
      <c r="H35" s="201">
        <v>0</v>
      </c>
      <c r="I35" s="201">
        <v>0</v>
      </c>
      <c r="J35" s="201">
        <v>7.82</v>
      </c>
      <c r="K35" s="201">
        <v>2.89</v>
      </c>
      <c r="L35" s="201">
        <v>9.48</v>
      </c>
      <c r="M35" s="201">
        <v>2.65</v>
      </c>
      <c r="N35" s="201">
        <v>2.95</v>
      </c>
      <c r="O35" s="201">
        <v>3.28</v>
      </c>
      <c r="P35" s="201">
        <v>5.36</v>
      </c>
      <c r="Q35" s="201">
        <v>0.19</v>
      </c>
      <c r="R35" s="201">
        <v>0.22</v>
      </c>
      <c r="S35" s="201">
        <v>0.35</v>
      </c>
      <c r="T35" s="201">
        <v>0.71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46.09</v>
      </c>
      <c r="AH35" s="201">
        <v>0</v>
      </c>
      <c r="AI35" s="201">
        <v>0</v>
      </c>
      <c r="AJ35" s="201">
        <v>0</v>
      </c>
      <c r="AK35" s="201">
        <v>3.72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0.3</v>
      </c>
      <c r="AW35" s="201">
        <v>0.19</v>
      </c>
      <c r="AX35" s="201">
        <v>0.25</v>
      </c>
      <c r="AY35" s="201">
        <v>0.2</v>
      </c>
    </row>
    <row r="36" spans="1:51">
      <c r="A36" t="s">
        <v>78</v>
      </c>
      <c r="B36" s="201">
        <v>0</v>
      </c>
      <c r="C36" s="201">
        <v>0</v>
      </c>
      <c r="D36" s="201">
        <v>5.13</v>
      </c>
      <c r="E36" s="201">
        <v>0</v>
      </c>
      <c r="F36" s="201">
        <v>0</v>
      </c>
      <c r="G36" s="201">
        <v>5.86</v>
      </c>
      <c r="H36" s="201">
        <v>0</v>
      </c>
      <c r="I36" s="201">
        <v>0</v>
      </c>
      <c r="J36" s="201">
        <v>7.82</v>
      </c>
      <c r="K36" s="201">
        <v>2.89</v>
      </c>
      <c r="L36" s="201">
        <v>9.48</v>
      </c>
      <c r="M36" s="201">
        <v>2.65</v>
      </c>
      <c r="N36" s="201">
        <v>2.95</v>
      </c>
      <c r="O36" s="201">
        <v>3.28</v>
      </c>
      <c r="P36" s="201">
        <v>5.36</v>
      </c>
      <c r="Q36" s="201">
        <v>0.19</v>
      </c>
      <c r="R36" s="201">
        <v>0.22</v>
      </c>
      <c r="S36" s="201">
        <v>0.35</v>
      </c>
      <c r="T36" s="201">
        <v>0.71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46.09</v>
      </c>
      <c r="AH36" s="201">
        <v>0</v>
      </c>
      <c r="AI36" s="201">
        <v>0</v>
      </c>
      <c r="AJ36" s="201">
        <v>0</v>
      </c>
      <c r="AK36" s="201">
        <v>3.72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0.3</v>
      </c>
      <c r="AW36" s="201">
        <v>0.19</v>
      </c>
      <c r="AX36" s="201">
        <v>0.25</v>
      </c>
      <c r="AY36" s="201">
        <v>0.2</v>
      </c>
    </row>
    <row r="37" spans="1:51">
      <c r="A37" t="s">
        <v>79</v>
      </c>
      <c r="B37" s="201">
        <v>0</v>
      </c>
      <c r="C37" s="201">
        <v>0</v>
      </c>
      <c r="D37" s="201">
        <v>5.13</v>
      </c>
      <c r="E37" s="201">
        <v>0</v>
      </c>
      <c r="F37" s="201">
        <v>0</v>
      </c>
      <c r="G37" s="201">
        <v>5.86</v>
      </c>
      <c r="H37" s="201">
        <v>0</v>
      </c>
      <c r="I37" s="201">
        <v>0</v>
      </c>
      <c r="J37" s="201">
        <v>7.82</v>
      </c>
      <c r="K37" s="201">
        <v>2.89</v>
      </c>
      <c r="L37" s="201">
        <v>9.48</v>
      </c>
      <c r="M37" s="201">
        <v>2.65</v>
      </c>
      <c r="N37" s="201">
        <v>2.95</v>
      </c>
      <c r="O37" s="201">
        <v>3.28</v>
      </c>
      <c r="P37" s="201">
        <v>5.36</v>
      </c>
      <c r="Q37" s="201">
        <v>0.19</v>
      </c>
      <c r="R37" s="201">
        <v>0.22</v>
      </c>
      <c r="S37" s="201">
        <v>0.35</v>
      </c>
      <c r="T37" s="201">
        <v>0.71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46.09</v>
      </c>
      <c r="AH37" s="201">
        <v>0</v>
      </c>
      <c r="AI37" s="201">
        <v>0</v>
      </c>
      <c r="AJ37" s="201">
        <v>0</v>
      </c>
      <c r="AK37" s="201">
        <v>3.72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0.3</v>
      </c>
      <c r="AW37" s="201">
        <v>0.19</v>
      </c>
      <c r="AX37" s="201">
        <v>0.25</v>
      </c>
      <c r="AY37" s="201">
        <v>0.2</v>
      </c>
    </row>
    <row r="38" spans="1:51">
      <c r="A38" t="s">
        <v>80</v>
      </c>
      <c r="B38" s="201">
        <v>0</v>
      </c>
      <c r="C38" s="201">
        <v>0</v>
      </c>
      <c r="D38" s="201">
        <v>5.13</v>
      </c>
      <c r="E38" s="201">
        <v>0</v>
      </c>
      <c r="F38" s="201">
        <v>0</v>
      </c>
      <c r="G38" s="201">
        <v>5.86</v>
      </c>
      <c r="H38" s="201">
        <v>0</v>
      </c>
      <c r="I38" s="201">
        <v>0</v>
      </c>
      <c r="J38" s="201">
        <v>7.82</v>
      </c>
      <c r="K38" s="201">
        <v>2.89</v>
      </c>
      <c r="L38" s="201">
        <v>9.48</v>
      </c>
      <c r="M38" s="201">
        <v>2.65</v>
      </c>
      <c r="N38" s="201">
        <v>2.95</v>
      </c>
      <c r="O38" s="201">
        <v>3.28</v>
      </c>
      <c r="P38" s="201">
        <v>5.36</v>
      </c>
      <c r="Q38" s="201">
        <v>0.19</v>
      </c>
      <c r="R38" s="201">
        <v>0.22</v>
      </c>
      <c r="S38" s="201">
        <v>0.35</v>
      </c>
      <c r="T38" s="201">
        <v>0.71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46.09</v>
      </c>
      <c r="AH38" s="201">
        <v>0</v>
      </c>
      <c r="AI38" s="201">
        <v>0</v>
      </c>
      <c r="AJ38" s="201">
        <v>0</v>
      </c>
      <c r="AK38" s="201">
        <v>3.72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0.3</v>
      </c>
      <c r="AW38" s="201">
        <v>0.19</v>
      </c>
      <c r="AX38" s="201">
        <v>0.25</v>
      </c>
      <c r="AY38" s="201">
        <v>0.2</v>
      </c>
    </row>
    <row r="39" spans="1:51">
      <c r="A39" t="s">
        <v>81</v>
      </c>
      <c r="B39" s="201">
        <v>0</v>
      </c>
      <c r="C39" s="201">
        <v>0</v>
      </c>
      <c r="D39" s="201">
        <v>5.13</v>
      </c>
      <c r="E39" s="201">
        <v>0</v>
      </c>
      <c r="F39" s="201">
        <v>0</v>
      </c>
      <c r="G39" s="201">
        <v>5.86</v>
      </c>
      <c r="H39" s="201">
        <v>0</v>
      </c>
      <c r="I39" s="201">
        <v>0</v>
      </c>
      <c r="J39" s="201">
        <v>7.68</v>
      </c>
      <c r="K39" s="201">
        <v>2.89</v>
      </c>
      <c r="L39" s="201">
        <v>9.48</v>
      </c>
      <c r="M39" s="201">
        <v>2.65</v>
      </c>
      <c r="N39" s="201">
        <v>2.95</v>
      </c>
      <c r="O39" s="201">
        <v>3.28</v>
      </c>
      <c r="P39" s="201">
        <v>5.36</v>
      </c>
      <c r="Q39" s="201">
        <v>0.19</v>
      </c>
      <c r="R39" s="201">
        <v>0.22</v>
      </c>
      <c r="S39" s="201">
        <v>0.35</v>
      </c>
      <c r="T39" s="201">
        <v>0.71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46.09</v>
      </c>
      <c r="AH39" s="201">
        <v>0</v>
      </c>
      <c r="AI39" s="201">
        <v>0</v>
      </c>
      <c r="AJ39" s="201">
        <v>0</v>
      </c>
      <c r="AK39" s="201">
        <v>3.72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0.3</v>
      </c>
      <c r="AW39" s="201">
        <v>0.19</v>
      </c>
      <c r="AX39" s="201">
        <v>0.25</v>
      </c>
      <c r="AY39" s="201">
        <v>0.2</v>
      </c>
    </row>
    <row r="40" spans="1:51">
      <c r="A40" t="s">
        <v>82</v>
      </c>
      <c r="B40" s="201">
        <v>0</v>
      </c>
      <c r="C40" s="201">
        <v>0</v>
      </c>
      <c r="D40" s="201">
        <v>5.13</v>
      </c>
      <c r="E40" s="201">
        <v>0</v>
      </c>
      <c r="F40" s="201">
        <v>0</v>
      </c>
      <c r="G40" s="201">
        <v>5.86</v>
      </c>
      <c r="H40" s="201">
        <v>0</v>
      </c>
      <c r="I40" s="201">
        <v>0</v>
      </c>
      <c r="J40" s="201">
        <v>7.68</v>
      </c>
      <c r="K40" s="201">
        <v>2.89</v>
      </c>
      <c r="L40" s="201">
        <v>9.48</v>
      </c>
      <c r="M40" s="201">
        <v>2.65</v>
      </c>
      <c r="N40" s="201">
        <v>2.95</v>
      </c>
      <c r="O40" s="201">
        <v>3.28</v>
      </c>
      <c r="P40" s="201">
        <v>5.36</v>
      </c>
      <c r="Q40" s="201">
        <v>0.19</v>
      </c>
      <c r="R40" s="201">
        <v>0.22</v>
      </c>
      <c r="S40" s="201">
        <v>0.35</v>
      </c>
      <c r="T40" s="201">
        <v>0.71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46.09</v>
      </c>
      <c r="AH40" s="201">
        <v>0</v>
      </c>
      <c r="AI40" s="201">
        <v>0</v>
      </c>
      <c r="AJ40" s="201">
        <v>0</v>
      </c>
      <c r="AK40" s="201">
        <v>3.72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0.3</v>
      </c>
      <c r="AW40" s="201">
        <v>0.19</v>
      </c>
      <c r="AX40" s="201">
        <v>0.25</v>
      </c>
      <c r="AY40" s="201">
        <v>0.2</v>
      </c>
    </row>
    <row r="41" spans="1:51">
      <c r="A41" t="s">
        <v>83</v>
      </c>
      <c r="B41" s="201">
        <v>0</v>
      </c>
      <c r="C41" s="201">
        <v>0</v>
      </c>
      <c r="D41" s="201">
        <v>5.13</v>
      </c>
      <c r="E41" s="201">
        <v>0</v>
      </c>
      <c r="F41" s="201">
        <v>0</v>
      </c>
      <c r="G41" s="201">
        <v>5.86</v>
      </c>
      <c r="H41" s="201">
        <v>0</v>
      </c>
      <c r="I41" s="201">
        <v>0</v>
      </c>
      <c r="J41" s="201">
        <v>7.68</v>
      </c>
      <c r="K41" s="201">
        <v>2.89</v>
      </c>
      <c r="L41" s="201">
        <v>9.48</v>
      </c>
      <c r="M41" s="201">
        <v>2.65</v>
      </c>
      <c r="N41" s="201">
        <v>2.95</v>
      </c>
      <c r="O41" s="201">
        <v>3.28</v>
      </c>
      <c r="P41" s="201">
        <v>5.36</v>
      </c>
      <c r="Q41" s="201">
        <v>0.19</v>
      </c>
      <c r="R41" s="201">
        <v>0.22</v>
      </c>
      <c r="S41" s="201">
        <v>0.35</v>
      </c>
      <c r="T41" s="201">
        <v>0.71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46.09</v>
      </c>
      <c r="AH41" s="201">
        <v>0</v>
      </c>
      <c r="AI41" s="201">
        <v>0</v>
      </c>
      <c r="AJ41" s="201">
        <v>0</v>
      </c>
      <c r="AK41" s="201">
        <v>3.72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0.3</v>
      </c>
      <c r="AW41" s="201">
        <v>0.19</v>
      </c>
      <c r="AX41" s="201">
        <v>0.25</v>
      </c>
      <c r="AY41" s="201">
        <v>0.2</v>
      </c>
    </row>
    <row r="42" spans="1:51">
      <c r="A42" t="s">
        <v>84</v>
      </c>
      <c r="B42" s="201">
        <v>0</v>
      </c>
      <c r="C42" s="201">
        <v>0</v>
      </c>
      <c r="D42" s="201">
        <v>5.13</v>
      </c>
      <c r="E42" s="201">
        <v>0</v>
      </c>
      <c r="F42" s="201">
        <v>0</v>
      </c>
      <c r="G42" s="201">
        <v>5.86</v>
      </c>
      <c r="H42" s="201">
        <v>0</v>
      </c>
      <c r="I42" s="201">
        <v>0</v>
      </c>
      <c r="J42" s="201">
        <v>7.68</v>
      </c>
      <c r="K42" s="201">
        <v>2.89</v>
      </c>
      <c r="L42" s="201">
        <v>9.48</v>
      </c>
      <c r="M42" s="201">
        <v>2.65</v>
      </c>
      <c r="N42" s="201">
        <v>2.95</v>
      </c>
      <c r="O42" s="201">
        <v>3.28</v>
      </c>
      <c r="P42" s="201">
        <v>5.36</v>
      </c>
      <c r="Q42" s="201">
        <v>0.19</v>
      </c>
      <c r="R42" s="201">
        <v>0.22</v>
      </c>
      <c r="S42" s="201">
        <v>0.35</v>
      </c>
      <c r="T42" s="201">
        <v>0.71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46.09</v>
      </c>
      <c r="AH42" s="201">
        <v>0</v>
      </c>
      <c r="AI42" s="201">
        <v>0</v>
      </c>
      <c r="AJ42" s="201">
        <v>0</v>
      </c>
      <c r="AK42" s="201">
        <v>3.72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0.3</v>
      </c>
      <c r="AW42" s="201">
        <v>0.19</v>
      </c>
      <c r="AX42" s="201">
        <v>0.25</v>
      </c>
      <c r="AY42" s="201">
        <v>0.2</v>
      </c>
    </row>
    <row r="43" spans="1:51">
      <c r="A43" t="s">
        <v>85</v>
      </c>
      <c r="B43" s="201">
        <v>0</v>
      </c>
      <c r="C43" s="201">
        <v>0</v>
      </c>
      <c r="D43" s="201">
        <v>5.07</v>
      </c>
      <c r="E43" s="201">
        <v>0</v>
      </c>
      <c r="F43" s="201">
        <v>0</v>
      </c>
      <c r="G43" s="201">
        <v>5.86</v>
      </c>
      <c r="H43" s="201">
        <v>0</v>
      </c>
      <c r="I43" s="201">
        <v>0</v>
      </c>
      <c r="J43" s="201">
        <v>7.68</v>
      </c>
      <c r="K43" s="201">
        <v>2.89</v>
      </c>
      <c r="L43" s="201">
        <v>7.03</v>
      </c>
      <c r="M43" s="201">
        <v>2.65</v>
      </c>
      <c r="N43" s="201">
        <v>2.95</v>
      </c>
      <c r="O43" s="201">
        <v>3.28</v>
      </c>
      <c r="P43" s="201">
        <v>5.36</v>
      </c>
      <c r="Q43" s="201">
        <v>0.19</v>
      </c>
      <c r="R43" s="201">
        <v>0.22</v>
      </c>
      <c r="S43" s="201">
        <v>0.35</v>
      </c>
      <c r="T43" s="201">
        <v>0.71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46.09</v>
      </c>
      <c r="AH43" s="201">
        <v>0</v>
      </c>
      <c r="AI43" s="201">
        <v>0</v>
      </c>
      <c r="AJ43" s="201">
        <v>0</v>
      </c>
      <c r="AK43" s="201">
        <v>3.72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0.3</v>
      </c>
      <c r="AW43" s="201">
        <v>0.19</v>
      </c>
      <c r="AX43" s="201">
        <v>0.25</v>
      </c>
      <c r="AY43" s="201">
        <v>0.2</v>
      </c>
    </row>
    <row r="44" spans="1:51">
      <c r="A44" t="s">
        <v>86</v>
      </c>
      <c r="B44" s="201">
        <v>0</v>
      </c>
      <c r="C44" s="201">
        <v>0</v>
      </c>
      <c r="D44" s="201">
        <v>5.07</v>
      </c>
      <c r="E44" s="201">
        <v>0</v>
      </c>
      <c r="F44" s="201">
        <v>0</v>
      </c>
      <c r="G44" s="201">
        <v>5.86</v>
      </c>
      <c r="H44" s="201">
        <v>0</v>
      </c>
      <c r="I44" s="201">
        <v>0</v>
      </c>
      <c r="J44" s="201">
        <v>7.68</v>
      </c>
      <c r="K44" s="201">
        <v>2.89</v>
      </c>
      <c r="L44" s="201">
        <v>7.03</v>
      </c>
      <c r="M44" s="201">
        <v>2.65</v>
      </c>
      <c r="N44" s="201">
        <v>2.95</v>
      </c>
      <c r="O44" s="201">
        <v>3.28</v>
      </c>
      <c r="P44" s="201">
        <v>5.36</v>
      </c>
      <c r="Q44" s="201">
        <v>0.19</v>
      </c>
      <c r="R44" s="201">
        <v>0.22</v>
      </c>
      <c r="S44" s="201">
        <v>0.35</v>
      </c>
      <c r="T44" s="201">
        <v>0.71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46.09</v>
      </c>
      <c r="AH44" s="201">
        <v>0</v>
      </c>
      <c r="AI44" s="201">
        <v>0</v>
      </c>
      <c r="AJ44" s="201">
        <v>0</v>
      </c>
      <c r="AK44" s="201">
        <v>3.72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0.3</v>
      </c>
      <c r="AW44" s="201">
        <v>0.19</v>
      </c>
      <c r="AX44" s="201">
        <v>0.25</v>
      </c>
      <c r="AY44" s="201">
        <v>0.2</v>
      </c>
    </row>
    <row r="45" spans="1:51">
      <c r="A45" t="s">
        <v>87</v>
      </c>
      <c r="B45" s="201">
        <v>0</v>
      </c>
      <c r="C45" s="201">
        <v>0</v>
      </c>
      <c r="D45" s="201">
        <v>5.07</v>
      </c>
      <c r="E45" s="201">
        <v>0</v>
      </c>
      <c r="F45" s="201">
        <v>0</v>
      </c>
      <c r="G45" s="201">
        <v>5.86</v>
      </c>
      <c r="H45" s="201">
        <v>0</v>
      </c>
      <c r="I45" s="201">
        <v>0</v>
      </c>
      <c r="J45" s="201">
        <v>7.68</v>
      </c>
      <c r="K45" s="201">
        <v>2.89</v>
      </c>
      <c r="L45" s="201">
        <v>7.03</v>
      </c>
      <c r="M45" s="201">
        <v>2.65</v>
      </c>
      <c r="N45" s="201">
        <v>2.95</v>
      </c>
      <c r="O45" s="201">
        <v>3.28</v>
      </c>
      <c r="P45" s="201">
        <v>5.36</v>
      </c>
      <c r="Q45" s="201">
        <v>0.19</v>
      </c>
      <c r="R45" s="201">
        <v>0.22</v>
      </c>
      <c r="S45" s="201">
        <v>0.35</v>
      </c>
      <c r="T45" s="201">
        <v>0.71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44.35</v>
      </c>
      <c r="AH45" s="201">
        <v>0</v>
      </c>
      <c r="AI45" s="201">
        <v>0</v>
      </c>
      <c r="AJ45" s="201">
        <v>0</v>
      </c>
      <c r="AK45" s="201">
        <v>3.72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0.3</v>
      </c>
      <c r="AW45" s="201">
        <v>0.19</v>
      </c>
      <c r="AX45" s="201">
        <v>0.25</v>
      </c>
      <c r="AY45" s="201">
        <v>0.2</v>
      </c>
    </row>
    <row r="46" spans="1:51">
      <c r="A46" t="s">
        <v>88</v>
      </c>
      <c r="B46" s="201">
        <v>0</v>
      </c>
      <c r="C46" s="201">
        <v>0</v>
      </c>
      <c r="D46" s="201">
        <v>5.07</v>
      </c>
      <c r="E46" s="201">
        <v>0</v>
      </c>
      <c r="F46" s="201">
        <v>0</v>
      </c>
      <c r="G46" s="201">
        <v>5.86</v>
      </c>
      <c r="H46" s="201">
        <v>0</v>
      </c>
      <c r="I46" s="201">
        <v>0</v>
      </c>
      <c r="J46" s="201">
        <v>7.68</v>
      </c>
      <c r="K46" s="201">
        <v>2.89</v>
      </c>
      <c r="L46" s="201">
        <v>7.03</v>
      </c>
      <c r="M46" s="201">
        <v>2.65</v>
      </c>
      <c r="N46" s="201">
        <v>2.95</v>
      </c>
      <c r="O46" s="201">
        <v>3.28</v>
      </c>
      <c r="P46" s="201">
        <v>5.36</v>
      </c>
      <c r="Q46" s="201">
        <v>0.19</v>
      </c>
      <c r="R46" s="201">
        <v>0.22</v>
      </c>
      <c r="S46" s="201">
        <v>0.35</v>
      </c>
      <c r="T46" s="201">
        <v>0.71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42.8</v>
      </c>
      <c r="AH46" s="201">
        <v>0</v>
      </c>
      <c r="AI46" s="201">
        <v>0</v>
      </c>
      <c r="AJ46" s="201">
        <v>0</v>
      </c>
      <c r="AK46" s="201">
        <v>3.72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0.3</v>
      </c>
      <c r="AW46" s="201">
        <v>0.19</v>
      </c>
      <c r="AX46" s="201">
        <v>0.25</v>
      </c>
      <c r="AY46" s="201">
        <v>0.2</v>
      </c>
    </row>
    <row r="47" spans="1:51">
      <c r="A47" t="s">
        <v>89</v>
      </c>
      <c r="B47" s="201">
        <v>0</v>
      </c>
      <c r="C47" s="201">
        <v>0</v>
      </c>
      <c r="D47" s="201">
        <v>5.07</v>
      </c>
      <c r="E47" s="201">
        <v>0</v>
      </c>
      <c r="F47" s="201">
        <v>0</v>
      </c>
      <c r="G47" s="201">
        <v>5.8</v>
      </c>
      <c r="H47" s="201">
        <v>0</v>
      </c>
      <c r="I47" s="201">
        <v>0</v>
      </c>
      <c r="J47" s="201">
        <v>7.68</v>
      </c>
      <c r="K47" s="201">
        <v>2.89</v>
      </c>
      <c r="L47" s="201">
        <v>7.03</v>
      </c>
      <c r="M47" s="201">
        <v>2.65</v>
      </c>
      <c r="N47" s="201">
        <v>2.95</v>
      </c>
      <c r="O47" s="201">
        <v>3.28</v>
      </c>
      <c r="P47" s="201">
        <v>5.36</v>
      </c>
      <c r="Q47" s="201">
        <v>0.19</v>
      </c>
      <c r="R47" s="201">
        <v>0.22</v>
      </c>
      <c r="S47" s="201">
        <v>0.35</v>
      </c>
      <c r="T47" s="201">
        <v>0.71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42.8</v>
      </c>
      <c r="AH47" s="201">
        <v>0</v>
      </c>
      <c r="AI47" s="201">
        <v>0</v>
      </c>
      <c r="AJ47" s="201">
        <v>0</v>
      </c>
      <c r="AK47" s="201">
        <v>3.72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0.3</v>
      </c>
      <c r="AW47" s="201">
        <v>0.19</v>
      </c>
      <c r="AX47" s="201">
        <v>0.25</v>
      </c>
      <c r="AY47" s="201">
        <v>0.2</v>
      </c>
    </row>
    <row r="48" spans="1:51">
      <c r="A48" t="s">
        <v>90</v>
      </c>
      <c r="B48" s="201">
        <v>0</v>
      </c>
      <c r="C48" s="201">
        <v>0</v>
      </c>
      <c r="D48" s="201">
        <v>5.07</v>
      </c>
      <c r="E48" s="201">
        <v>0</v>
      </c>
      <c r="F48" s="201">
        <v>0</v>
      </c>
      <c r="G48" s="201">
        <v>5.8</v>
      </c>
      <c r="H48" s="201">
        <v>0</v>
      </c>
      <c r="I48" s="201">
        <v>0</v>
      </c>
      <c r="J48" s="201">
        <v>7.68</v>
      </c>
      <c r="K48" s="201">
        <v>2.89</v>
      </c>
      <c r="L48" s="201">
        <v>7.03</v>
      </c>
      <c r="M48" s="201">
        <v>2.65</v>
      </c>
      <c r="N48" s="201">
        <v>2.95</v>
      </c>
      <c r="O48" s="201">
        <v>3.28</v>
      </c>
      <c r="P48" s="201">
        <v>5.36</v>
      </c>
      <c r="Q48" s="201">
        <v>0.19</v>
      </c>
      <c r="R48" s="201">
        <v>0.22</v>
      </c>
      <c r="S48" s="201">
        <v>0.35</v>
      </c>
      <c r="T48" s="201">
        <v>0.71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42.8</v>
      </c>
      <c r="AH48" s="201">
        <v>0</v>
      </c>
      <c r="AI48" s="201">
        <v>0</v>
      </c>
      <c r="AJ48" s="201">
        <v>0</v>
      </c>
      <c r="AK48" s="201">
        <v>3.72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0.3</v>
      </c>
      <c r="AW48" s="201">
        <v>0.19</v>
      </c>
      <c r="AX48" s="201">
        <v>0.25</v>
      </c>
      <c r="AY48" s="201">
        <v>0.2</v>
      </c>
    </row>
    <row r="49" spans="1:51">
      <c r="A49" t="s">
        <v>91</v>
      </c>
      <c r="B49" s="201">
        <v>0</v>
      </c>
      <c r="C49" s="201">
        <v>0</v>
      </c>
      <c r="D49" s="201">
        <v>5.07</v>
      </c>
      <c r="E49" s="201">
        <v>0</v>
      </c>
      <c r="F49" s="201">
        <v>0</v>
      </c>
      <c r="G49" s="201">
        <v>5.8</v>
      </c>
      <c r="H49" s="201">
        <v>0</v>
      </c>
      <c r="I49" s="201">
        <v>0</v>
      </c>
      <c r="J49" s="201">
        <v>7.68</v>
      </c>
      <c r="K49" s="201">
        <v>2.89</v>
      </c>
      <c r="L49" s="201">
        <v>7.03</v>
      </c>
      <c r="M49" s="201">
        <v>2.65</v>
      </c>
      <c r="N49" s="201">
        <v>2.95</v>
      </c>
      <c r="O49" s="201">
        <v>3.28</v>
      </c>
      <c r="P49" s="201">
        <v>5.36</v>
      </c>
      <c r="Q49" s="201">
        <v>0.19</v>
      </c>
      <c r="R49" s="201">
        <v>0.22</v>
      </c>
      <c r="S49" s="201">
        <v>0.35</v>
      </c>
      <c r="T49" s="201">
        <v>0.71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42.8</v>
      </c>
      <c r="AH49" s="201">
        <v>0</v>
      </c>
      <c r="AI49" s="201">
        <v>0</v>
      </c>
      <c r="AJ49" s="201">
        <v>0</v>
      </c>
      <c r="AK49" s="201">
        <v>3.72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0.3</v>
      </c>
      <c r="AW49" s="201">
        <v>0.19</v>
      </c>
      <c r="AX49" s="201">
        <v>0.25</v>
      </c>
      <c r="AY49" s="201">
        <v>0.2</v>
      </c>
    </row>
    <row r="50" spans="1:51">
      <c r="A50" t="s">
        <v>92</v>
      </c>
      <c r="B50" s="201">
        <v>0</v>
      </c>
      <c r="C50" s="201">
        <v>0</v>
      </c>
      <c r="D50" s="201">
        <v>5.07</v>
      </c>
      <c r="E50" s="201">
        <v>0</v>
      </c>
      <c r="F50" s="201">
        <v>0</v>
      </c>
      <c r="G50" s="201">
        <v>5.8</v>
      </c>
      <c r="H50" s="201">
        <v>0</v>
      </c>
      <c r="I50" s="201">
        <v>0</v>
      </c>
      <c r="J50" s="201">
        <v>7.68</v>
      </c>
      <c r="K50" s="201">
        <v>2.89</v>
      </c>
      <c r="L50" s="201">
        <v>7.03</v>
      </c>
      <c r="M50" s="201">
        <v>2.65</v>
      </c>
      <c r="N50" s="201">
        <v>2.95</v>
      </c>
      <c r="O50" s="201">
        <v>3.28</v>
      </c>
      <c r="P50" s="201">
        <v>5.36</v>
      </c>
      <c r="Q50" s="201">
        <v>0.19</v>
      </c>
      <c r="R50" s="201">
        <v>0.22</v>
      </c>
      <c r="S50" s="201">
        <v>0.35</v>
      </c>
      <c r="T50" s="201">
        <v>0.71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42.8</v>
      </c>
      <c r="AH50" s="201">
        <v>0</v>
      </c>
      <c r="AI50" s="201">
        <v>0</v>
      </c>
      <c r="AJ50" s="201">
        <v>0</v>
      </c>
      <c r="AK50" s="201">
        <v>3.72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0.3</v>
      </c>
      <c r="AW50" s="201">
        <v>0.19</v>
      </c>
      <c r="AX50" s="201">
        <v>0.25</v>
      </c>
      <c r="AY50" s="201">
        <v>0.2</v>
      </c>
    </row>
    <row r="51" spans="1:51">
      <c r="A51" t="s">
        <v>93</v>
      </c>
      <c r="B51" s="201">
        <v>0</v>
      </c>
      <c r="C51" s="201">
        <v>0</v>
      </c>
      <c r="D51" s="201">
        <v>5.03</v>
      </c>
      <c r="E51" s="201">
        <v>0</v>
      </c>
      <c r="F51" s="201">
        <v>0</v>
      </c>
      <c r="G51" s="201">
        <v>5.8</v>
      </c>
      <c r="H51" s="201">
        <v>0</v>
      </c>
      <c r="I51" s="201">
        <v>0</v>
      </c>
      <c r="J51" s="201">
        <v>7.68</v>
      </c>
      <c r="K51" s="201">
        <v>2.89</v>
      </c>
      <c r="L51" s="201">
        <v>7.03</v>
      </c>
      <c r="M51" s="201">
        <v>2.65</v>
      </c>
      <c r="N51" s="201">
        <v>2.95</v>
      </c>
      <c r="O51" s="201">
        <v>3.28</v>
      </c>
      <c r="P51" s="201">
        <v>5.36</v>
      </c>
      <c r="Q51" s="201">
        <v>0.21</v>
      </c>
      <c r="R51" s="201">
        <v>0.56999999999999995</v>
      </c>
      <c r="S51" s="201">
        <v>0.65</v>
      </c>
      <c r="T51" s="201">
        <v>0.79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42.8</v>
      </c>
      <c r="AH51" s="201">
        <v>0</v>
      </c>
      <c r="AI51" s="201">
        <v>0</v>
      </c>
      <c r="AJ51" s="201">
        <v>0</v>
      </c>
      <c r="AK51" s="201">
        <v>3.72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0.3</v>
      </c>
      <c r="AW51" s="201">
        <v>0.19</v>
      </c>
      <c r="AX51" s="201">
        <v>0.25</v>
      </c>
      <c r="AY51" s="201">
        <v>0.2</v>
      </c>
    </row>
    <row r="52" spans="1:51">
      <c r="A52" t="s">
        <v>94</v>
      </c>
      <c r="B52" s="201">
        <v>0</v>
      </c>
      <c r="C52" s="201">
        <v>0</v>
      </c>
      <c r="D52" s="201">
        <v>5.03</v>
      </c>
      <c r="E52" s="201">
        <v>0</v>
      </c>
      <c r="F52" s="201">
        <v>0</v>
      </c>
      <c r="G52" s="201">
        <v>5.8</v>
      </c>
      <c r="H52" s="201">
        <v>0</v>
      </c>
      <c r="I52" s="201">
        <v>0</v>
      </c>
      <c r="J52" s="201">
        <v>7.68</v>
      </c>
      <c r="K52" s="201">
        <v>2.89</v>
      </c>
      <c r="L52" s="201">
        <v>7.03</v>
      </c>
      <c r="M52" s="201">
        <v>2.65</v>
      </c>
      <c r="N52" s="201">
        <v>2.95</v>
      </c>
      <c r="O52" s="201">
        <v>3.28</v>
      </c>
      <c r="P52" s="201">
        <v>5.36</v>
      </c>
      <c r="Q52" s="201">
        <v>0.21</v>
      </c>
      <c r="R52" s="201">
        <v>0.56999999999999995</v>
      </c>
      <c r="S52" s="201">
        <v>0.65</v>
      </c>
      <c r="T52" s="201">
        <v>0.79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42.8</v>
      </c>
      <c r="AH52" s="201">
        <v>0</v>
      </c>
      <c r="AI52" s="201">
        <v>0</v>
      </c>
      <c r="AJ52" s="201">
        <v>0</v>
      </c>
      <c r="AK52" s="201">
        <v>3.72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0.3</v>
      </c>
      <c r="AW52" s="201">
        <v>0.19</v>
      </c>
      <c r="AX52" s="201">
        <v>0.25</v>
      </c>
      <c r="AY52" s="201">
        <v>0.2</v>
      </c>
    </row>
    <row r="53" spans="1:51">
      <c r="A53" t="s">
        <v>95</v>
      </c>
      <c r="B53" s="201">
        <v>0</v>
      </c>
      <c r="C53" s="201">
        <v>0</v>
      </c>
      <c r="D53" s="201">
        <v>5.03</v>
      </c>
      <c r="E53" s="201">
        <v>0</v>
      </c>
      <c r="F53" s="201">
        <v>0</v>
      </c>
      <c r="G53" s="201">
        <v>5.8</v>
      </c>
      <c r="H53" s="201">
        <v>0</v>
      </c>
      <c r="I53" s="201">
        <v>0</v>
      </c>
      <c r="J53" s="201">
        <v>7.68</v>
      </c>
      <c r="K53" s="201">
        <v>2.89</v>
      </c>
      <c r="L53" s="201">
        <v>7.03</v>
      </c>
      <c r="M53" s="201">
        <v>2.65</v>
      </c>
      <c r="N53" s="201">
        <v>2.95</v>
      </c>
      <c r="O53" s="201">
        <v>3.28</v>
      </c>
      <c r="P53" s="201">
        <v>5.36</v>
      </c>
      <c r="Q53" s="201">
        <v>0.21</v>
      </c>
      <c r="R53" s="201">
        <v>0.56999999999999995</v>
      </c>
      <c r="S53" s="201">
        <v>0.65</v>
      </c>
      <c r="T53" s="201">
        <v>0.79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42.8</v>
      </c>
      <c r="AH53" s="201">
        <v>0</v>
      </c>
      <c r="AI53" s="201">
        <v>0</v>
      </c>
      <c r="AJ53" s="201">
        <v>0</v>
      </c>
      <c r="AK53" s="201">
        <v>3.72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0.3</v>
      </c>
      <c r="AW53" s="201">
        <v>0.19</v>
      </c>
      <c r="AX53" s="201">
        <v>0.25</v>
      </c>
      <c r="AY53" s="201">
        <v>0.2</v>
      </c>
    </row>
    <row r="54" spans="1:51">
      <c r="A54" t="s">
        <v>96</v>
      </c>
      <c r="B54" s="201">
        <v>0</v>
      </c>
      <c r="C54" s="201">
        <v>0</v>
      </c>
      <c r="D54" s="201">
        <v>5.03</v>
      </c>
      <c r="E54" s="201">
        <v>0</v>
      </c>
      <c r="F54" s="201">
        <v>0</v>
      </c>
      <c r="G54" s="201">
        <v>5.8</v>
      </c>
      <c r="H54" s="201">
        <v>0</v>
      </c>
      <c r="I54" s="201">
        <v>0</v>
      </c>
      <c r="J54" s="201">
        <v>7.68</v>
      </c>
      <c r="K54" s="201">
        <v>2.89</v>
      </c>
      <c r="L54" s="201">
        <v>7.03</v>
      </c>
      <c r="M54" s="201">
        <v>2.65</v>
      </c>
      <c r="N54" s="201">
        <v>2.95</v>
      </c>
      <c r="O54" s="201">
        <v>3.28</v>
      </c>
      <c r="P54" s="201">
        <v>5.36</v>
      </c>
      <c r="Q54" s="201">
        <v>0.21</v>
      </c>
      <c r="R54" s="201">
        <v>0.56999999999999995</v>
      </c>
      <c r="S54" s="201">
        <v>0.65</v>
      </c>
      <c r="T54" s="201">
        <v>0.79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42.8</v>
      </c>
      <c r="AH54" s="201">
        <v>0</v>
      </c>
      <c r="AI54" s="201">
        <v>0</v>
      </c>
      <c r="AJ54" s="201">
        <v>0</v>
      </c>
      <c r="AK54" s="201">
        <v>3.72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0.3</v>
      </c>
      <c r="AW54" s="201">
        <v>0.19</v>
      </c>
      <c r="AX54" s="201">
        <v>0.25</v>
      </c>
      <c r="AY54" s="201">
        <v>0.2</v>
      </c>
    </row>
    <row r="55" spans="1:51">
      <c r="A55" t="s">
        <v>97</v>
      </c>
      <c r="B55" s="201">
        <v>0</v>
      </c>
      <c r="C55" s="201">
        <v>0</v>
      </c>
      <c r="D55" s="201">
        <v>5.03</v>
      </c>
      <c r="E55" s="201">
        <v>0</v>
      </c>
      <c r="F55" s="201">
        <v>0</v>
      </c>
      <c r="G55" s="201">
        <v>5.8</v>
      </c>
      <c r="H55" s="201">
        <v>0</v>
      </c>
      <c r="I55" s="201">
        <v>0</v>
      </c>
      <c r="J55" s="201">
        <v>7.68</v>
      </c>
      <c r="K55" s="201">
        <v>2.89</v>
      </c>
      <c r="L55" s="201">
        <v>7.03</v>
      </c>
      <c r="M55" s="201">
        <v>2.65</v>
      </c>
      <c r="N55" s="201">
        <v>2.95</v>
      </c>
      <c r="O55" s="201">
        <v>3.28</v>
      </c>
      <c r="P55" s="201">
        <v>5.36</v>
      </c>
      <c r="Q55" s="201">
        <v>0.21</v>
      </c>
      <c r="R55" s="201">
        <v>0.56999999999999995</v>
      </c>
      <c r="S55" s="201">
        <v>0.65</v>
      </c>
      <c r="T55" s="201">
        <v>0.79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42.8</v>
      </c>
      <c r="AH55" s="201">
        <v>0</v>
      </c>
      <c r="AI55" s="201">
        <v>0</v>
      </c>
      <c r="AJ55" s="201">
        <v>0</v>
      </c>
      <c r="AK55" s="201">
        <v>3.72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0.3</v>
      </c>
      <c r="AW55" s="201">
        <v>0.19</v>
      </c>
      <c r="AX55" s="201">
        <v>0.25</v>
      </c>
      <c r="AY55" s="201">
        <v>0.2</v>
      </c>
    </row>
    <row r="56" spans="1:51">
      <c r="A56" t="s">
        <v>98</v>
      </c>
      <c r="B56" s="201">
        <v>0</v>
      </c>
      <c r="C56" s="201">
        <v>0</v>
      </c>
      <c r="D56" s="201">
        <v>5.03</v>
      </c>
      <c r="E56" s="201">
        <v>0</v>
      </c>
      <c r="F56" s="201">
        <v>0</v>
      </c>
      <c r="G56" s="201">
        <v>5.8</v>
      </c>
      <c r="H56" s="201">
        <v>0</v>
      </c>
      <c r="I56" s="201">
        <v>0</v>
      </c>
      <c r="J56" s="201">
        <v>7.68</v>
      </c>
      <c r="K56" s="201">
        <v>2.89</v>
      </c>
      <c r="L56" s="201">
        <v>7.03</v>
      </c>
      <c r="M56" s="201">
        <v>2.65</v>
      </c>
      <c r="N56" s="201">
        <v>2.95</v>
      </c>
      <c r="O56" s="201">
        <v>3.28</v>
      </c>
      <c r="P56" s="201">
        <v>5.36</v>
      </c>
      <c r="Q56" s="201">
        <v>0.21</v>
      </c>
      <c r="R56" s="201">
        <v>0.56999999999999995</v>
      </c>
      <c r="S56" s="201">
        <v>0.65</v>
      </c>
      <c r="T56" s="201">
        <v>0.79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3.96</v>
      </c>
      <c r="AD56" s="201">
        <v>0</v>
      </c>
      <c r="AE56" s="201">
        <v>0</v>
      </c>
      <c r="AF56" s="201">
        <v>0</v>
      </c>
      <c r="AG56" s="201">
        <v>42.8</v>
      </c>
      <c r="AH56" s="201">
        <v>0</v>
      </c>
      <c r="AI56" s="201">
        <v>0</v>
      </c>
      <c r="AJ56" s="201">
        <v>0</v>
      </c>
      <c r="AK56" s="201">
        <v>3.72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0.3</v>
      </c>
      <c r="AW56" s="201">
        <v>0.19</v>
      </c>
      <c r="AX56" s="201">
        <v>0.25</v>
      </c>
      <c r="AY56" s="201">
        <v>0.2</v>
      </c>
    </row>
    <row r="57" spans="1:51">
      <c r="A57" t="s">
        <v>99</v>
      </c>
      <c r="B57" s="201">
        <v>0</v>
      </c>
      <c r="C57" s="201">
        <v>0</v>
      </c>
      <c r="D57" s="201">
        <v>5.03</v>
      </c>
      <c r="E57" s="201">
        <v>0</v>
      </c>
      <c r="F57" s="201">
        <v>0</v>
      </c>
      <c r="G57" s="201">
        <v>5.8</v>
      </c>
      <c r="H57" s="201">
        <v>0</v>
      </c>
      <c r="I57" s="201">
        <v>0</v>
      </c>
      <c r="J57" s="201">
        <v>7.68</v>
      </c>
      <c r="K57" s="201">
        <v>2.89</v>
      </c>
      <c r="L57" s="201">
        <v>7.03</v>
      </c>
      <c r="M57" s="201">
        <v>2.65</v>
      </c>
      <c r="N57" s="201">
        <v>2.95</v>
      </c>
      <c r="O57" s="201">
        <v>3.28</v>
      </c>
      <c r="P57" s="201">
        <v>5.36</v>
      </c>
      <c r="Q57" s="201">
        <v>0.21</v>
      </c>
      <c r="R57" s="201">
        <v>0.56999999999999995</v>
      </c>
      <c r="S57" s="201">
        <v>0.65</v>
      </c>
      <c r="T57" s="201">
        <v>0.79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3.96</v>
      </c>
      <c r="AD57" s="201">
        <v>0</v>
      </c>
      <c r="AE57" s="201">
        <v>0</v>
      </c>
      <c r="AF57" s="201">
        <v>0</v>
      </c>
      <c r="AG57" s="201">
        <v>42.8</v>
      </c>
      <c r="AH57" s="201">
        <v>0</v>
      </c>
      <c r="AI57" s="201">
        <v>0</v>
      </c>
      <c r="AJ57" s="201">
        <v>0</v>
      </c>
      <c r="AK57" s="201">
        <v>3.72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0.3</v>
      </c>
      <c r="AW57" s="201">
        <v>0.19</v>
      </c>
      <c r="AX57" s="201">
        <v>0.25</v>
      </c>
      <c r="AY57" s="201">
        <v>0.2</v>
      </c>
    </row>
    <row r="58" spans="1:51">
      <c r="A58" t="s">
        <v>100</v>
      </c>
      <c r="B58" s="201">
        <v>0</v>
      </c>
      <c r="C58" s="201">
        <v>0</v>
      </c>
      <c r="D58" s="201">
        <v>5.03</v>
      </c>
      <c r="E58" s="201">
        <v>0</v>
      </c>
      <c r="F58" s="201">
        <v>0</v>
      </c>
      <c r="G58" s="201">
        <v>5.8</v>
      </c>
      <c r="H58" s="201">
        <v>0</v>
      </c>
      <c r="I58" s="201">
        <v>0</v>
      </c>
      <c r="J58" s="201">
        <v>7.68</v>
      </c>
      <c r="K58" s="201">
        <v>2.89</v>
      </c>
      <c r="L58" s="201">
        <v>7.03</v>
      </c>
      <c r="M58" s="201">
        <v>2.65</v>
      </c>
      <c r="N58" s="201">
        <v>2.95</v>
      </c>
      <c r="O58" s="201">
        <v>3.28</v>
      </c>
      <c r="P58" s="201">
        <v>5.36</v>
      </c>
      <c r="Q58" s="201">
        <v>0.21</v>
      </c>
      <c r="R58" s="201">
        <v>0.56999999999999995</v>
      </c>
      <c r="S58" s="201">
        <v>0.65</v>
      </c>
      <c r="T58" s="201">
        <v>0.79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3.96</v>
      </c>
      <c r="AD58" s="201">
        <v>0</v>
      </c>
      <c r="AE58" s="201">
        <v>0</v>
      </c>
      <c r="AF58" s="201">
        <v>0</v>
      </c>
      <c r="AG58" s="201">
        <v>42.8</v>
      </c>
      <c r="AH58" s="201">
        <v>0</v>
      </c>
      <c r="AI58" s="201">
        <v>0</v>
      </c>
      <c r="AJ58" s="201">
        <v>0</v>
      </c>
      <c r="AK58" s="201">
        <v>3.72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0.3</v>
      </c>
      <c r="AW58" s="201">
        <v>0.19</v>
      </c>
      <c r="AX58" s="201">
        <v>0.25</v>
      </c>
      <c r="AY58" s="201">
        <v>0.2</v>
      </c>
    </row>
    <row r="59" spans="1:51">
      <c r="A59" t="s">
        <v>101</v>
      </c>
      <c r="B59" s="201">
        <v>0</v>
      </c>
      <c r="C59" s="201">
        <v>0</v>
      </c>
      <c r="D59" s="201">
        <v>5.03</v>
      </c>
      <c r="E59" s="201">
        <v>0</v>
      </c>
      <c r="F59" s="201">
        <v>0</v>
      </c>
      <c r="G59" s="201">
        <v>5.73</v>
      </c>
      <c r="H59" s="201">
        <v>0</v>
      </c>
      <c r="I59" s="201">
        <v>0</v>
      </c>
      <c r="J59" s="201">
        <v>7.68</v>
      </c>
      <c r="K59" s="201">
        <v>2.89</v>
      </c>
      <c r="L59" s="201">
        <v>7.03</v>
      </c>
      <c r="M59" s="201">
        <v>2.65</v>
      </c>
      <c r="N59" s="201">
        <v>2.95</v>
      </c>
      <c r="O59" s="201">
        <v>3.28</v>
      </c>
      <c r="P59" s="201">
        <v>5.36</v>
      </c>
      <c r="Q59" s="201">
        <v>0.21</v>
      </c>
      <c r="R59" s="201">
        <v>0.56999999999999995</v>
      </c>
      <c r="S59" s="201">
        <v>0.65</v>
      </c>
      <c r="T59" s="201">
        <v>0.79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2.48</v>
      </c>
      <c r="AD59" s="201">
        <v>0</v>
      </c>
      <c r="AE59" s="201">
        <v>0</v>
      </c>
      <c r="AF59" s="201">
        <v>0</v>
      </c>
      <c r="AG59" s="201">
        <v>42.8</v>
      </c>
      <c r="AH59" s="201">
        <v>0</v>
      </c>
      <c r="AI59" s="201">
        <v>0</v>
      </c>
      <c r="AJ59" s="201">
        <v>0</v>
      </c>
      <c r="AK59" s="201">
        <v>3.72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0.3</v>
      </c>
      <c r="AW59" s="201">
        <v>0.19</v>
      </c>
      <c r="AX59" s="201">
        <v>0.25</v>
      </c>
      <c r="AY59" s="201">
        <v>0.2</v>
      </c>
    </row>
    <row r="60" spans="1:51">
      <c r="A60" t="s">
        <v>102</v>
      </c>
      <c r="B60" s="201">
        <v>0</v>
      </c>
      <c r="C60" s="201">
        <v>0</v>
      </c>
      <c r="D60" s="201">
        <v>5.03</v>
      </c>
      <c r="E60" s="201">
        <v>0</v>
      </c>
      <c r="F60" s="201">
        <v>0</v>
      </c>
      <c r="G60" s="201">
        <v>5.73</v>
      </c>
      <c r="H60" s="201">
        <v>0</v>
      </c>
      <c r="I60" s="201">
        <v>0</v>
      </c>
      <c r="J60" s="201">
        <v>7.68</v>
      </c>
      <c r="K60" s="201">
        <v>2.89</v>
      </c>
      <c r="L60" s="201">
        <v>7.03</v>
      </c>
      <c r="M60" s="201">
        <v>2.65</v>
      </c>
      <c r="N60" s="201">
        <v>2.95</v>
      </c>
      <c r="O60" s="201">
        <v>3.28</v>
      </c>
      <c r="P60" s="201">
        <v>5.36</v>
      </c>
      <c r="Q60" s="201">
        <v>0.21</v>
      </c>
      <c r="R60" s="201">
        <v>0.56999999999999995</v>
      </c>
      <c r="S60" s="201">
        <v>0.65</v>
      </c>
      <c r="T60" s="201">
        <v>0.79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2.48</v>
      </c>
      <c r="AD60" s="201">
        <v>0</v>
      </c>
      <c r="AE60" s="201">
        <v>0</v>
      </c>
      <c r="AF60" s="201">
        <v>0</v>
      </c>
      <c r="AG60" s="201">
        <v>42.8</v>
      </c>
      <c r="AH60" s="201">
        <v>0</v>
      </c>
      <c r="AI60" s="201">
        <v>0</v>
      </c>
      <c r="AJ60" s="201">
        <v>0</v>
      </c>
      <c r="AK60" s="201">
        <v>3.72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0.3</v>
      </c>
      <c r="AW60" s="201">
        <v>0.19</v>
      </c>
      <c r="AX60" s="201">
        <v>0.25</v>
      </c>
      <c r="AY60" s="201">
        <v>0.2</v>
      </c>
    </row>
    <row r="61" spans="1:51">
      <c r="A61" t="s">
        <v>103</v>
      </c>
      <c r="B61" s="201">
        <v>0</v>
      </c>
      <c r="C61" s="201">
        <v>0</v>
      </c>
      <c r="D61" s="201">
        <v>5.01</v>
      </c>
      <c r="E61" s="201">
        <v>0</v>
      </c>
      <c r="F61" s="201">
        <v>0</v>
      </c>
      <c r="G61" s="201">
        <v>5.73</v>
      </c>
      <c r="H61" s="201">
        <v>0</v>
      </c>
      <c r="I61" s="201">
        <v>0</v>
      </c>
      <c r="J61" s="201">
        <v>7.68</v>
      </c>
      <c r="K61" s="201">
        <v>2.89</v>
      </c>
      <c r="L61" s="201">
        <v>7.03</v>
      </c>
      <c r="M61" s="201">
        <v>2.65</v>
      </c>
      <c r="N61" s="201">
        <v>2.95</v>
      </c>
      <c r="O61" s="201">
        <v>3.28</v>
      </c>
      <c r="P61" s="201">
        <v>5.36</v>
      </c>
      <c r="Q61" s="201">
        <v>0.21</v>
      </c>
      <c r="R61" s="201">
        <v>0.56999999999999995</v>
      </c>
      <c r="S61" s="201">
        <v>0.65</v>
      </c>
      <c r="T61" s="201">
        <v>0.79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2.48</v>
      </c>
      <c r="AD61" s="201">
        <v>0</v>
      </c>
      <c r="AE61" s="201">
        <v>0</v>
      </c>
      <c r="AF61" s="201">
        <v>0</v>
      </c>
      <c r="AG61" s="201">
        <v>42.8</v>
      </c>
      <c r="AH61" s="201">
        <v>0</v>
      </c>
      <c r="AI61" s="201">
        <v>0</v>
      </c>
      <c r="AJ61" s="201">
        <v>0</v>
      </c>
      <c r="AK61" s="201">
        <v>3.72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0.3</v>
      </c>
      <c r="AW61" s="201">
        <v>0.19</v>
      </c>
      <c r="AX61" s="201">
        <v>0.25</v>
      </c>
      <c r="AY61" s="201">
        <v>0.2</v>
      </c>
    </row>
    <row r="62" spans="1:51">
      <c r="A62" t="s">
        <v>104</v>
      </c>
      <c r="B62" s="201">
        <v>0</v>
      </c>
      <c r="C62" s="201">
        <v>0</v>
      </c>
      <c r="D62" s="201">
        <v>5.01</v>
      </c>
      <c r="E62" s="201">
        <v>0</v>
      </c>
      <c r="F62" s="201">
        <v>0</v>
      </c>
      <c r="G62" s="201">
        <v>5.73</v>
      </c>
      <c r="H62" s="201">
        <v>0</v>
      </c>
      <c r="I62" s="201">
        <v>0</v>
      </c>
      <c r="J62" s="201">
        <v>7.68</v>
      </c>
      <c r="K62" s="201">
        <v>2.89</v>
      </c>
      <c r="L62" s="201">
        <v>7.03</v>
      </c>
      <c r="M62" s="201">
        <v>2.65</v>
      </c>
      <c r="N62" s="201">
        <v>2.95</v>
      </c>
      <c r="O62" s="201">
        <v>3.28</v>
      </c>
      <c r="P62" s="201">
        <v>5.36</v>
      </c>
      <c r="Q62" s="201">
        <v>0.21</v>
      </c>
      <c r="R62" s="201">
        <v>0.56999999999999995</v>
      </c>
      <c r="S62" s="201">
        <v>0.65</v>
      </c>
      <c r="T62" s="201">
        <v>0.79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2.48</v>
      </c>
      <c r="AD62" s="201">
        <v>0</v>
      </c>
      <c r="AE62" s="201">
        <v>0</v>
      </c>
      <c r="AF62" s="201">
        <v>0</v>
      </c>
      <c r="AG62" s="201">
        <v>42.8</v>
      </c>
      <c r="AH62" s="201">
        <v>0</v>
      </c>
      <c r="AI62" s="201">
        <v>0</v>
      </c>
      <c r="AJ62" s="201">
        <v>0</v>
      </c>
      <c r="AK62" s="201">
        <v>3.72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0.3</v>
      </c>
      <c r="AW62" s="201">
        <v>0.19</v>
      </c>
      <c r="AX62" s="201">
        <v>0.25</v>
      </c>
      <c r="AY62" s="201">
        <v>0.2</v>
      </c>
    </row>
    <row r="63" spans="1:51">
      <c r="A63" t="s">
        <v>105</v>
      </c>
      <c r="B63" s="201">
        <v>0</v>
      </c>
      <c r="C63" s="201">
        <v>0</v>
      </c>
      <c r="D63" s="201">
        <v>5.01</v>
      </c>
      <c r="E63" s="201">
        <v>0</v>
      </c>
      <c r="F63" s="201">
        <v>0</v>
      </c>
      <c r="G63" s="201">
        <v>5.73</v>
      </c>
      <c r="H63" s="201">
        <v>0</v>
      </c>
      <c r="I63" s="201">
        <v>0</v>
      </c>
      <c r="J63" s="201">
        <v>7.68</v>
      </c>
      <c r="K63" s="201">
        <v>2.89</v>
      </c>
      <c r="L63" s="201">
        <v>7.03</v>
      </c>
      <c r="M63" s="201">
        <v>0.67</v>
      </c>
      <c r="N63" s="201">
        <v>2.95</v>
      </c>
      <c r="O63" s="201">
        <v>3.28</v>
      </c>
      <c r="P63" s="201">
        <v>5.36</v>
      </c>
      <c r="Q63" s="201">
        <v>0.42</v>
      </c>
      <c r="R63" s="201">
        <v>0.64</v>
      </c>
      <c r="S63" s="201">
        <v>0.65</v>
      </c>
      <c r="T63" s="201">
        <v>0.8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2.48</v>
      </c>
      <c r="AD63" s="201">
        <v>0</v>
      </c>
      <c r="AE63" s="201">
        <v>0</v>
      </c>
      <c r="AF63" s="201">
        <v>0</v>
      </c>
      <c r="AG63" s="201">
        <v>42.8</v>
      </c>
      <c r="AH63" s="201">
        <v>0</v>
      </c>
      <c r="AI63" s="201">
        <v>0</v>
      </c>
      <c r="AJ63" s="201">
        <v>0</v>
      </c>
      <c r="AK63" s="201">
        <v>3.72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0.3</v>
      </c>
      <c r="AW63" s="201">
        <v>0.19</v>
      </c>
      <c r="AX63" s="201">
        <v>0.25</v>
      </c>
      <c r="AY63" s="201">
        <v>0.2</v>
      </c>
    </row>
    <row r="64" spans="1:51">
      <c r="A64" t="s">
        <v>106</v>
      </c>
      <c r="B64" s="201">
        <v>0</v>
      </c>
      <c r="C64" s="201">
        <v>0</v>
      </c>
      <c r="D64" s="201">
        <v>5.01</v>
      </c>
      <c r="E64" s="201">
        <v>0</v>
      </c>
      <c r="F64" s="201">
        <v>0</v>
      </c>
      <c r="G64" s="201">
        <v>5.73</v>
      </c>
      <c r="H64" s="201">
        <v>0</v>
      </c>
      <c r="I64" s="201">
        <v>0</v>
      </c>
      <c r="J64" s="201">
        <v>7.68</v>
      </c>
      <c r="K64" s="201">
        <v>2.89</v>
      </c>
      <c r="L64" s="201">
        <v>7.03</v>
      </c>
      <c r="M64" s="201">
        <v>2.65</v>
      </c>
      <c r="N64" s="201">
        <v>2.95</v>
      </c>
      <c r="O64" s="201">
        <v>3.28</v>
      </c>
      <c r="P64" s="201">
        <v>5.36</v>
      </c>
      <c r="Q64" s="201">
        <v>0.42</v>
      </c>
      <c r="R64" s="201">
        <v>0.64</v>
      </c>
      <c r="S64" s="201">
        <v>0.65</v>
      </c>
      <c r="T64" s="201">
        <v>0.8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2.48</v>
      </c>
      <c r="AD64" s="201">
        <v>0</v>
      </c>
      <c r="AE64" s="201">
        <v>0</v>
      </c>
      <c r="AF64" s="201">
        <v>0</v>
      </c>
      <c r="AG64" s="201">
        <v>42.8</v>
      </c>
      <c r="AH64" s="201">
        <v>0</v>
      </c>
      <c r="AI64" s="201">
        <v>0</v>
      </c>
      <c r="AJ64" s="201">
        <v>0</v>
      </c>
      <c r="AK64" s="201">
        <v>3.72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0.3</v>
      </c>
      <c r="AW64" s="201">
        <v>0.19</v>
      </c>
      <c r="AX64" s="201">
        <v>0.25</v>
      </c>
      <c r="AY64" s="201">
        <v>0.37</v>
      </c>
    </row>
    <row r="65" spans="1:51">
      <c r="A65" t="s">
        <v>107</v>
      </c>
      <c r="B65" s="201">
        <v>0</v>
      </c>
      <c r="C65" s="201">
        <v>0</v>
      </c>
      <c r="D65" s="201">
        <v>5.01</v>
      </c>
      <c r="E65" s="201">
        <v>0</v>
      </c>
      <c r="F65" s="201">
        <v>0</v>
      </c>
      <c r="G65" s="201">
        <v>5.73</v>
      </c>
      <c r="H65" s="201">
        <v>0</v>
      </c>
      <c r="I65" s="201">
        <v>0</v>
      </c>
      <c r="J65" s="201">
        <v>7.68</v>
      </c>
      <c r="K65" s="201">
        <v>2.89</v>
      </c>
      <c r="L65" s="201">
        <v>7.03</v>
      </c>
      <c r="M65" s="201">
        <v>2.65</v>
      </c>
      <c r="N65" s="201">
        <v>2.95</v>
      </c>
      <c r="O65" s="201">
        <v>3.28</v>
      </c>
      <c r="P65" s="201">
        <v>5.36</v>
      </c>
      <c r="Q65" s="201">
        <v>0.42</v>
      </c>
      <c r="R65" s="201">
        <v>0.64</v>
      </c>
      <c r="S65" s="201">
        <v>0.65</v>
      </c>
      <c r="T65" s="201">
        <v>0.8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2.48</v>
      </c>
      <c r="AD65" s="201">
        <v>0</v>
      </c>
      <c r="AE65" s="201">
        <v>0</v>
      </c>
      <c r="AF65" s="201">
        <v>0</v>
      </c>
      <c r="AG65" s="201">
        <v>42.8</v>
      </c>
      <c r="AH65" s="201">
        <v>0</v>
      </c>
      <c r="AI65" s="201">
        <v>0</v>
      </c>
      <c r="AJ65" s="201">
        <v>0</v>
      </c>
      <c r="AK65" s="201">
        <v>3.72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0.3</v>
      </c>
      <c r="AW65" s="201">
        <v>0.19</v>
      </c>
      <c r="AX65" s="201">
        <v>0.25</v>
      </c>
      <c r="AY65" s="201">
        <v>0.37</v>
      </c>
    </row>
    <row r="66" spans="1:51">
      <c r="A66" t="s">
        <v>108</v>
      </c>
      <c r="B66" s="201">
        <v>0</v>
      </c>
      <c r="C66" s="201">
        <v>0</v>
      </c>
      <c r="D66" s="201">
        <v>5.01</v>
      </c>
      <c r="E66" s="201">
        <v>0</v>
      </c>
      <c r="F66" s="201">
        <v>0</v>
      </c>
      <c r="G66" s="201">
        <v>5.73</v>
      </c>
      <c r="H66" s="201">
        <v>0</v>
      </c>
      <c r="I66" s="201">
        <v>0</v>
      </c>
      <c r="J66" s="201">
        <v>7.68</v>
      </c>
      <c r="K66" s="201">
        <v>2.89</v>
      </c>
      <c r="L66" s="201">
        <v>7.03</v>
      </c>
      <c r="M66" s="201">
        <v>2.65</v>
      </c>
      <c r="N66" s="201">
        <v>2.95</v>
      </c>
      <c r="O66" s="201">
        <v>3.28</v>
      </c>
      <c r="P66" s="201">
        <v>5.36</v>
      </c>
      <c r="Q66" s="201">
        <v>0.42</v>
      </c>
      <c r="R66" s="201">
        <v>0.64</v>
      </c>
      <c r="S66" s="201">
        <v>0.65</v>
      </c>
      <c r="T66" s="201">
        <v>0.8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2.48</v>
      </c>
      <c r="AD66" s="201">
        <v>0</v>
      </c>
      <c r="AE66" s="201">
        <v>0</v>
      </c>
      <c r="AF66" s="201">
        <v>0</v>
      </c>
      <c r="AG66" s="201">
        <v>42.8</v>
      </c>
      <c r="AH66" s="201">
        <v>0</v>
      </c>
      <c r="AI66" s="201">
        <v>0</v>
      </c>
      <c r="AJ66" s="201">
        <v>0</v>
      </c>
      <c r="AK66" s="201">
        <v>3.72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0.3</v>
      </c>
      <c r="AW66" s="201">
        <v>0.19</v>
      </c>
      <c r="AX66" s="201">
        <v>0.25</v>
      </c>
      <c r="AY66" s="201">
        <v>0.37</v>
      </c>
    </row>
    <row r="67" spans="1:51">
      <c r="A67" t="s">
        <v>109</v>
      </c>
      <c r="B67" s="201">
        <v>0</v>
      </c>
      <c r="C67" s="201">
        <v>0</v>
      </c>
      <c r="D67" s="201">
        <v>5.01</v>
      </c>
      <c r="E67" s="201">
        <v>0</v>
      </c>
      <c r="F67" s="201">
        <v>0</v>
      </c>
      <c r="G67" s="201">
        <v>5.73</v>
      </c>
      <c r="H67" s="201">
        <v>0</v>
      </c>
      <c r="I67" s="201">
        <v>0</v>
      </c>
      <c r="J67" s="201">
        <v>7.68</v>
      </c>
      <c r="K67" s="201">
        <v>2.89</v>
      </c>
      <c r="L67" s="201">
        <v>7.03</v>
      </c>
      <c r="M67" s="201">
        <v>2.65</v>
      </c>
      <c r="N67" s="201">
        <v>2.95</v>
      </c>
      <c r="O67" s="201">
        <v>3.28</v>
      </c>
      <c r="P67" s="201">
        <v>5.36</v>
      </c>
      <c r="Q67" s="201">
        <v>0.42</v>
      </c>
      <c r="R67" s="201">
        <v>0.64</v>
      </c>
      <c r="S67" s="201">
        <v>0.65</v>
      </c>
      <c r="T67" s="201">
        <v>0.8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2.48</v>
      </c>
      <c r="AD67" s="201">
        <v>0</v>
      </c>
      <c r="AE67" s="201">
        <v>0</v>
      </c>
      <c r="AF67" s="201">
        <v>0</v>
      </c>
      <c r="AG67" s="201">
        <v>42.8</v>
      </c>
      <c r="AH67" s="201">
        <v>0</v>
      </c>
      <c r="AI67" s="201">
        <v>0</v>
      </c>
      <c r="AJ67" s="201">
        <v>0</v>
      </c>
      <c r="AK67" s="201">
        <v>3.72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0.3</v>
      </c>
      <c r="AW67" s="201">
        <v>0.19</v>
      </c>
      <c r="AX67" s="201">
        <v>0.25</v>
      </c>
      <c r="AY67" s="201">
        <v>0.37</v>
      </c>
    </row>
    <row r="68" spans="1:51">
      <c r="A68" t="s">
        <v>110</v>
      </c>
      <c r="B68" s="201">
        <v>0</v>
      </c>
      <c r="C68" s="201">
        <v>0</v>
      </c>
      <c r="D68" s="201">
        <v>5.01</v>
      </c>
      <c r="E68" s="201">
        <v>0</v>
      </c>
      <c r="F68" s="201">
        <v>0</v>
      </c>
      <c r="G68" s="201">
        <v>5.73</v>
      </c>
      <c r="H68" s="201">
        <v>0</v>
      </c>
      <c r="I68" s="201">
        <v>0</v>
      </c>
      <c r="J68" s="201">
        <v>7.68</v>
      </c>
      <c r="K68" s="201">
        <v>2.89</v>
      </c>
      <c r="L68" s="201">
        <v>7.03</v>
      </c>
      <c r="M68" s="201">
        <v>2.65</v>
      </c>
      <c r="N68" s="201">
        <v>2.95</v>
      </c>
      <c r="O68" s="201">
        <v>3.28</v>
      </c>
      <c r="P68" s="201">
        <v>5.36</v>
      </c>
      <c r="Q68" s="201">
        <v>0.42</v>
      </c>
      <c r="R68" s="201">
        <v>0.64</v>
      </c>
      <c r="S68" s="201">
        <v>0.65</v>
      </c>
      <c r="T68" s="201">
        <v>0.8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2.48</v>
      </c>
      <c r="AD68" s="201">
        <v>0</v>
      </c>
      <c r="AE68" s="201">
        <v>0</v>
      </c>
      <c r="AF68" s="201">
        <v>0</v>
      </c>
      <c r="AG68" s="201">
        <v>42.8</v>
      </c>
      <c r="AH68" s="201">
        <v>0</v>
      </c>
      <c r="AI68" s="201">
        <v>0</v>
      </c>
      <c r="AJ68" s="201">
        <v>0</v>
      </c>
      <c r="AK68" s="201">
        <v>3.72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0.3</v>
      </c>
      <c r="AW68" s="201">
        <v>0.19</v>
      </c>
      <c r="AX68" s="201">
        <v>0.25</v>
      </c>
      <c r="AY68" s="201">
        <v>0.37</v>
      </c>
    </row>
    <row r="69" spans="1:51">
      <c r="A69" t="s">
        <v>111</v>
      </c>
      <c r="B69" s="201">
        <v>0</v>
      </c>
      <c r="C69" s="201">
        <v>0</v>
      </c>
      <c r="D69" s="201">
        <v>5.01</v>
      </c>
      <c r="E69" s="201">
        <v>0</v>
      </c>
      <c r="F69" s="201">
        <v>0</v>
      </c>
      <c r="G69" s="201">
        <v>5.73</v>
      </c>
      <c r="H69" s="201">
        <v>0</v>
      </c>
      <c r="I69" s="201">
        <v>0</v>
      </c>
      <c r="J69" s="201">
        <v>7.68</v>
      </c>
      <c r="K69" s="201">
        <v>2.89</v>
      </c>
      <c r="L69" s="201">
        <v>7.03</v>
      </c>
      <c r="M69" s="201">
        <v>2.65</v>
      </c>
      <c r="N69" s="201">
        <v>2.95</v>
      </c>
      <c r="O69" s="201">
        <v>3.28</v>
      </c>
      <c r="P69" s="201">
        <v>5.36</v>
      </c>
      <c r="Q69" s="201">
        <v>0.42</v>
      </c>
      <c r="R69" s="201">
        <v>0.64</v>
      </c>
      <c r="S69" s="201">
        <v>0.65</v>
      </c>
      <c r="T69" s="201">
        <v>0.8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2.48</v>
      </c>
      <c r="AD69" s="201">
        <v>0</v>
      </c>
      <c r="AE69" s="201">
        <v>0</v>
      </c>
      <c r="AF69" s="201">
        <v>0</v>
      </c>
      <c r="AG69" s="201">
        <v>42.8</v>
      </c>
      <c r="AH69" s="201">
        <v>0</v>
      </c>
      <c r="AI69" s="201">
        <v>0</v>
      </c>
      <c r="AJ69" s="201">
        <v>0</v>
      </c>
      <c r="AK69" s="201">
        <v>3.72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0.3</v>
      </c>
      <c r="AW69" s="201">
        <v>0.19</v>
      </c>
      <c r="AX69" s="201">
        <v>0.25</v>
      </c>
      <c r="AY69" s="201">
        <v>0.37</v>
      </c>
    </row>
    <row r="70" spans="1:51">
      <c r="A70" t="s">
        <v>112</v>
      </c>
      <c r="B70" s="201">
        <v>0</v>
      </c>
      <c r="C70" s="201">
        <v>0</v>
      </c>
      <c r="D70" s="201">
        <v>4.9800000000000004</v>
      </c>
      <c r="E70" s="201">
        <v>0</v>
      </c>
      <c r="F70" s="201">
        <v>0</v>
      </c>
      <c r="G70" s="201">
        <v>5.73</v>
      </c>
      <c r="H70" s="201">
        <v>0</v>
      </c>
      <c r="I70" s="201">
        <v>0</v>
      </c>
      <c r="J70" s="201">
        <v>7.68</v>
      </c>
      <c r="K70" s="201">
        <v>2.89</v>
      </c>
      <c r="L70" s="201">
        <v>7.03</v>
      </c>
      <c r="M70" s="201">
        <v>2.65</v>
      </c>
      <c r="N70" s="201">
        <v>2.95</v>
      </c>
      <c r="O70" s="201">
        <v>3.28</v>
      </c>
      <c r="P70" s="201">
        <v>5.36</v>
      </c>
      <c r="Q70" s="201">
        <v>0.42</v>
      </c>
      <c r="R70" s="201">
        <v>0.64</v>
      </c>
      <c r="S70" s="201">
        <v>0.65</v>
      </c>
      <c r="T70" s="201">
        <v>0.8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2.48</v>
      </c>
      <c r="AD70" s="201">
        <v>0</v>
      </c>
      <c r="AE70" s="201">
        <v>0</v>
      </c>
      <c r="AF70" s="201">
        <v>0</v>
      </c>
      <c r="AG70" s="201">
        <v>42.8</v>
      </c>
      <c r="AH70" s="201">
        <v>0</v>
      </c>
      <c r="AI70" s="201">
        <v>0</v>
      </c>
      <c r="AJ70" s="201">
        <v>0</v>
      </c>
      <c r="AK70" s="201">
        <v>3.72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0.3</v>
      </c>
      <c r="AW70" s="201">
        <v>0.19</v>
      </c>
      <c r="AX70" s="201">
        <v>0.25</v>
      </c>
      <c r="AY70" s="201">
        <v>0.37</v>
      </c>
    </row>
    <row r="71" spans="1:51">
      <c r="A71" t="s">
        <v>113</v>
      </c>
      <c r="B71" s="201">
        <v>0</v>
      </c>
      <c r="C71" s="201">
        <v>0</v>
      </c>
      <c r="D71" s="201">
        <v>4.9800000000000004</v>
      </c>
      <c r="E71" s="201">
        <v>0</v>
      </c>
      <c r="F71" s="201">
        <v>0</v>
      </c>
      <c r="G71" s="201">
        <v>5.73</v>
      </c>
      <c r="H71" s="201">
        <v>0</v>
      </c>
      <c r="I71" s="201">
        <v>0</v>
      </c>
      <c r="J71" s="201">
        <v>7.68</v>
      </c>
      <c r="K71" s="201">
        <v>2.89</v>
      </c>
      <c r="L71" s="201">
        <v>7.03</v>
      </c>
      <c r="M71" s="201">
        <v>2.65</v>
      </c>
      <c r="N71" s="201">
        <v>2.95</v>
      </c>
      <c r="O71" s="201">
        <v>3.28</v>
      </c>
      <c r="P71" s="201">
        <v>5.36</v>
      </c>
      <c r="Q71" s="201">
        <v>0.42</v>
      </c>
      <c r="R71" s="201">
        <v>0.64</v>
      </c>
      <c r="S71" s="201">
        <v>0.65</v>
      </c>
      <c r="T71" s="201">
        <v>0.8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2.48</v>
      </c>
      <c r="AD71" s="201">
        <v>0</v>
      </c>
      <c r="AE71" s="201">
        <v>0</v>
      </c>
      <c r="AF71" s="201">
        <v>0</v>
      </c>
      <c r="AG71" s="201">
        <v>42.8</v>
      </c>
      <c r="AH71" s="201">
        <v>0</v>
      </c>
      <c r="AI71" s="201">
        <v>0</v>
      </c>
      <c r="AJ71" s="201">
        <v>0</v>
      </c>
      <c r="AK71" s="201">
        <v>3.72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0.3</v>
      </c>
      <c r="AW71" s="201">
        <v>0.19</v>
      </c>
      <c r="AX71" s="201">
        <v>0.25</v>
      </c>
      <c r="AY71" s="201">
        <v>0.37</v>
      </c>
    </row>
    <row r="72" spans="1:51">
      <c r="A72" t="s">
        <v>114</v>
      </c>
      <c r="B72" s="201">
        <v>0</v>
      </c>
      <c r="C72" s="201">
        <v>0</v>
      </c>
      <c r="D72" s="201">
        <v>4.9800000000000004</v>
      </c>
      <c r="E72" s="201">
        <v>0</v>
      </c>
      <c r="F72" s="201">
        <v>0</v>
      </c>
      <c r="G72" s="201">
        <v>5.73</v>
      </c>
      <c r="H72" s="201">
        <v>0</v>
      </c>
      <c r="I72" s="201">
        <v>0</v>
      </c>
      <c r="J72" s="201">
        <v>7.68</v>
      </c>
      <c r="K72" s="201">
        <v>2.89</v>
      </c>
      <c r="L72" s="201">
        <v>7.03</v>
      </c>
      <c r="M72" s="201">
        <v>2.65</v>
      </c>
      <c r="N72" s="201">
        <v>2.95</v>
      </c>
      <c r="O72" s="201">
        <v>3.28</v>
      </c>
      <c r="P72" s="201">
        <v>5.36</v>
      </c>
      <c r="Q72" s="201">
        <v>0.42</v>
      </c>
      <c r="R72" s="201">
        <v>0.64</v>
      </c>
      <c r="S72" s="201">
        <v>0.65</v>
      </c>
      <c r="T72" s="201">
        <v>0.8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2.48</v>
      </c>
      <c r="AD72" s="201">
        <v>1.49</v>
      </c>
      <c r="AE72" s="201">
        <v>0</v>
      </c>
      <c r="AF72" s="201">
        <v>0</v>
      </c>
      <c r="AG72" s="201">
        <v>42.8</v>
      </c>
      <c r="AH72" s="201">
        <v>0</v>
      </c>
      <c r="AI72" s="201">
        <v>0</v>
      </c>
      <c r="AJ72" s="201">
        <v>0</v>
      </c>
      <c r="AK72" s="201">
        <v>3.72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0.3</v>
      </c>
      <c r="AW72" s="201">
        <v>0.19</v>
      </c>
      <c r="AX72" s="201">
        <v>0.25</v>
      </c>
      <c r="AY72" s="201">
        <v>0.37</v>
      </c>
    </row>
    <row r="73" spans="1:51">
      <c r="A73" t="s">
        <v>115</v>
      </c>
      <c r="B73" s="201">
        <v>0</v>
      </c>
      <c r="C73" s="201">
        <v>0</v>
      </c>
      <c r="D73" s="201">
        <v>4.9800000000000004</v>
      </c>
      <c r="E73" s="201">
        <v>0</v>
      </c>
      <c r="F73" s="201">
        <v>0</v>
      </c>
      <c r="G73" s="201">
        <v>5.73</v>
      </c>
      <c r="H73" s="201">
        <v>0</v>
      </c>
      <c r="I73" s="201">
        <v>0</v>
      </c>
      <c r="J73" s="201">
        <v>7.68</v>
      </c>
      <c r="K73" s="201">
        <v>2.89</v>
      </c>
      <c r="L73" s="201">
        <v>7.06</v>
      </c>
      <c r="M73" s="201">
        <v>2.65</v>
      </c>
      <c r="N73" s="201">
        <v>2.95</v>
      </c>
      <c r="O73" s="201">
        <v>3.28</v>
      </c>
      <c r="P73" s="201">
        <v>5.36</v>
      </c>
      <c r="Q73" s="201">
        <v>0.42</v>
      </c>
      <c r="R73" s="201">
        <v>0.64</v>
      </c>
      <c r="S73" s="201">
        <v>0.65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42.8</v>
      </c>
      <c r="AH73" s="201">
        <v>0</v>
      </c>
      <c r="AI73" s="201">
        <v>0</v>
      </c>
      <c r="AJ73" s="201">
        <v>0</v>
      </c>
      <c r="AK73" s="201">
        <v>3.72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0.3</v>
      </c>
      <c r="AW73" s="201">
        <v>0.19</v>
      </c>
      <c r="AX73" s="201">
        <v>0.25</v>
      </c>
      <c r="AY73" s="201">
        <v>0.37</v>
      </c>
    </row>
    <row r="74" spans="1:51">
      <c r="A74" t="s">
        <v>116</v>
      </c>
      <c r="B74" s="201">
        <v>0</v>
      </c>
      <c r="C74" s="201">
        <v>0</v>
      </c>
      <c r="D74" s="201">
        <v>4.9800000000000004</v>
      </c>
      <c r="E74" s="201">
        <v>0</v>
      </c>
      <c r="F74" s="201">
        <v>0</v>
      </c>
      <c r="G74" s="201">
        <v>5.73</v>
      </c>
      <c r="H74" s="201">
        <v>0</v>
      </c>
      <c r="I74" s="201">
        <v>0</v>
      </c>
      <c r="J74" s="201">
        <v>7.68</v>
      </c>
      <c r="K74" s="201">
        <v>2.89</v>
      </c>
      <c r="L74" s="201">
        <v>7.06</v>
      </c>
      <c r="M74" s="201">
        <v>2.65</v>
      </c>
      <c r="N74" s="201">
        <v>2.95</v>
      </c>
      <c r="O74" s="201">
        <v>3.28</v>
      </c>
      <c r="P74" s="201">
        <v>5.36</v>
      </c>
      <c r="Q74" s="201">
        <v>0.42</v>
      </c>
      <c r="R74" s="201">
        <v>0.64</v>
      </c>
      <c r="S74" s="201">
        <v>0.65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42.8</v>
      </c>
      <c r="AH74" s="201">
        <v>0</v>
      </c>
      <c r="AI74" s="201">
        <v>0</v>
      </c>
      <c r="AJ74" s="201">
        <v>0</v>
      </c>
      <c r="AK74" s="201">
        <v>3.72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0.3</v>
      </c>
      <c r="AW74" s="201">
        <v>0.19</v>
      </c>
      <c r="AX74" s="201">
        <v>0.25</v>
      </c>
      <c r="AY74" s="201">
        <v>0.37</v>
      </c>
    </row>
    <row r="75" spans="1:51">
      <c r="A75" t="s">
        <v>117</v>
      </c>
      <c r="B75" s="201">
        <v>0</v>
      </c>
      <c r="C75" s="201">
        <v>0</v>
      </c>
      <c r="D75" s="201">
        <v>5.01</v>
      </c>
      <c r="E75" s="201">
        <v>0</v>
      </c>
      <c r="F75" s="201">
        <v>0</v>
      </c>
      <c r="G75" s="201">
        <v>5.73</v>
      </c>
      <c r="H75" s="201">
        <v>0</v>
      </c>
      <c r="I75" s="201">
        <v>0</v>
      </c>
      <c r="J75" s="201">
        <v>7.68</v>
      </c>
      <c r="K75" s="201">
        <v>2.89</v>
      </c>
      <c r="L75" s="201">
        <v>9.48</v>
      </c>
      <c r="M75" s="201">
        <v>2.65</v>
      </c>
      <c r="N75" s="201">
        <v>2.95</v>
      </c>
      <c r="O75" s="201">
        <v>3.28</v>
      </c>
      <c r="P75" s="201">
        <v>5.36</v>
      </c>
      <c r="Q75" s="201">
        <v>0.42</v>
      </c>
      <c r="R75" s="201">
        <v>0.64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42.8</v>
      </c>
      <c r="AH75" s="201">
        <v>0</v>
      </c>
      <c r="AI75" s="201">
        <v>0</v>
      </c>
      <c r="AJ75" s="201">
        <v>0</v>
      </c>
      <c r="AK75" s="201">
        <v>3.72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0.3</v>
      </c>
      <c r="AW75" s="201">
        <v>0.19</v>
      </c>
      <c r="AX75" s="201">
        <v>0.25</v>
      </c>
      <c r="AY75" s="201">
        <v>0.37</v>
      </c>
    </row>
    <row r="76" spans="1:51">
      <c r="A76" t="s">
        <v>118</v>
      </c>
      <c r="B76" s="201">
        <v>0</v>
      </c>
      <c r="C76" s="201">
        <v>0</v>
      </c>
      <c r="D76" s="201">
        <v>5.01</v>
      </c>
      <c r="E76" s="201">
        <v>0</v>
      </c>
      <c r="F76" s="201">
        <v>0</v>
      </c>
      <c r="G76" s="201">
        <v>5.73</v>
      </c>
      <c r="H76" s="201">
        <v>0</v>
      </c>
      <c r="I76" s="201">
        <v>0</v>
      </c>
      <c r="J76" s="201">
        <v>7.68</v>
      </c>
      <c r="K76" s="201">
        <v>2.89</v>
      </c>
      <c r="L76" s="201">
        <v>7.06</v>
      </c>
      <c r="M76" s="201">
        <v>2.65</v>
      </c>
      <c r="N76" s="201">
        <v>2.95</v>
      </c>
      <c r="O76" s="201">
        <v>3.28</v>
      </c>
      <c r="P76" s="201">
        <v>5.36</v>
      </c>
      <c r="Q76" s="201">
        <v>0.42</v>
      </c>
      <c r="R76" s="201">
        <v>0.64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42.8</v>
      </c>
      <c r="AH76" s="201">
        <v>0</v>
      </c>
      <c r="AI76" s="201">
        <v>0</v>
      </c>
      <c r="AJ76" s="201">
        <v>0</v>
      </c>
      <c r="AK76" s="201">
        <v>3.72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0.3</v>
      </c>
      <c r="AW76" s="201">
        <v>0.19</v>
      </c>
      <c r="AX76" s="201">
        <v>0.25</v>
      </c>
      <c r="AY76" s="201">
        <v>0.37</v>
      </c>
    </row>
    <row r="77" spans="1:51">
      <c r="A77" t="s">
        <v>119</v>
      </c>
      <c r="B77" s="201">
        <v>0</v>
      </c>
      <c r="C77" s="201">
        <v>0</v>
      </c>
      <c r="D77" s="201">
        <v>5.01</v>
      </c>
      <c r="E77" s="201">
        <v>0</v>
      </c>
      <c r="F77" s="201">
        <v>0</v>
      </c>
      <c r="G77" s="201">
        <v>5.73</v>
      </c>
      <c r="H77" s="201">
        <v>0</v>
      </c>
      <c r="I77" s="201">
        <v>0</v>
      </c>
      <c r="J77" s="201">
        <v>7.68</v>
      </c>
      <c r="K77" s="201">
        <v>2.89</v>
      </c>
      <c r="L77" s="201">
        <v>7.06</v>
      </c>
      <c r="M77" s="201">
        <v>2.65</v>
      </c>
      <c r="N77" s="201">
        <v>2.95</v>
      </c>
      <c r="O77" s="201">
        <v>3.28</v>
      </c>
      <c r="P77" s="201">
        <v>5.36</v>
      </c>
      <c r="Q77" s="201">
        <v>0.42</v>
      </c>
      <c r="R77" s="201">
        <v>0.64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42.8</v>
      </c>
      <c r="AH77" s="201">
        <v>0</v>
      </c>
      <c r="AI77" s="201">
        <v>0</v>
      </c>
      <c r="AJ77" s="201">
        <v>0</v>
      </c>
      <c r="AK77" s="201">
        <v>3.72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0.3</v>
      </c>
      <c r="AW77" s="201">
        <v>0.19</v>
      </c>
      <c r="AX77" s="201">
        <v>0.25</v>
      </c>
      <c r="AY77" s="201">
        <v>0.37</v>
      </c>
    </row>
    <row r="78" spans="1:51">
      <c r="A78" t="s">
        <v>120</v>
      </c>
      <c r="B78" s="201">
        <v>0</v>
      </c>
      <c r="C78" s="201">
        <v>0</v>
      </c>
      <c r="D78" s="201">
        <v>5.01</v>
      </c>
      <c r="E78" s="201">
        <v>0</v>
      </c>
      <c r="F78" s="201">
        <v>0</v>
      </c>
      <c r="G78" s="201">
        <v>5.73</v>
      </c>
      <c r="H78" s="201">
        <v>0</v>
      </c>
      <c r="I78" s="201">
        <v>0</v>
      </c>
      <c r="J78" s="201">
        <v>7.68</v>
      </c>
      <c r="K78" s="201">
        <v>2.89</v>
      </c>
      <c r="L78" s="201">
        <v>7.06</v>
      </c>
      <c r="M78" s="201">
        <v>2.65</v>
      </c>
      <c r="N78" s="201">
        <v>2.95</v>
      </c>
      <c r="O78" s="201">
        <v>3.28</v>
      </c>
      <c r="P78" s="201">
        <v>5.36</v>
      </c>
      <c r="Q78" s="201">
        <v>0.42</v>
      </c>
      <c r="R78" s="201">
        <v>0.64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42.8</v>
      </c>
      <c r="AH78" s="201">
        <v>0</v>
      </c>
      <c r="AI78" s="201">
        <v>0</v>
      </c>
      <c r="AJ78" s="201">
        <v>0</v>
      </c>
      <c r="AK78" s="201">
        <v>3.72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0.3</v>
      </c>
      <c r="AW78" s="201">
        <v>0.19</v>
      </c>
      <c r="AX78" s="201">
        <v>0.25</v>
      </c>
      <c r="AY78" s="201">
        <v>0.37</v>
      </c>
    </row>
    <row r="79" spans="1:51">
      <c r="A79" t="s">
        <v>121</v>
      </c>
      <c r="B79" s="201">
        <v>0</v>
      </c>
      <c r="C79" s="201">
        <v>0</v>
      </c>
      <c r="D79" s="201">
        <v>5.01</v>
      </c>
      <c r="E79" s="201">
        <v>0</v>
      </c>
      <c r="F79" s="201">
        <v>0</v>
      </c>
      <c r="G79" s="201">
        <v>5.73</v>
      </c>
      <c r="H79" s="201">
        <v>0</v>
      </c>
      <c r="I79" s="201">
        <v>0</v>
      </c>
      <c r="J79" s="201">
        <v>7.68</v>
      </c>
      <c r="K79" s="201">
        <v>0.72</v>
      </c>
      <c r="L79" s="201">
        <v>3.11</v>
      </c>
      <c r="M79" s="201">
        <v>0.1</v>
      </c>
      <c r="N79" s="201">
        <v>0.11</v>
      </c>
      <c r="O79" s="201">
        <v>0.12</v>
      </c>
      <c r="P79" s="201">
        <v>0.19</v>
      </c>
      <c r="Q79" s="201">
        <v>0</v>
      </c>
      <c r="R79" s="201">
        <v>0.02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42.8</v>
      </c>
      <c r="AH79" s="201">
        <v>0</v>
      </c>
      <c r="AI79" s="201">
        <v>0</v>
      </c>
      <c r="AJ79" s="201">
        <v>0</v>
      </c>
      <c r="AK79" s="201">
        <v>3.72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0.8</v>
      </c>
      <c r="AV79" s="201">
        <v>0.3</v>
      </c>
      <c r="AW79" s="201">
        <v>0.19</v>
      </c>
      <c r="AX79" s="201">
        <v>0.25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5.01</v>
      </c>
      <c r="E80" s="201">
        <v>0</v>
      </c>
      <c r="F80" s="201">
        <v>0</v>
      </c>
      <c r="G80" s="201">
        <v>5.73</v>
      </c>
      <c r="H80" s="201">
        <v>0</v>
      </c>
      <c r="I80" s="201">
        <v>0</v>
      </c>
      <c r="J80" s="201">
        <v>7.82</v>
      </c>
      <c r="K80" s="201">
        <v>0.12</v>
      </c>
      <c r="L80" s="201">
        <v>0.34</v>
      </c>
      <c r="M80" s="201">
        <v>0.1</v>
      </c>
      <c r="N80" s="201">
        <v>0.11</v>
      </c>
      <c r="O80" s="201">
        <v>0.12</v>
      </c>
      <c r="P80" s="201">
        <v>0.19</v>
      </c>
      <c r="Q80" s="201">
        <v>0</v>
      </c>
      <c r="R80" s="201">
        <v>0.02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42.8</v>
      </c>
      <c r="AH80" s="201">
        <v>0</v>
      </c>
      <c r="AI80" s="201">
        <v>0</v>
      </c>
      <c r="AJ80" s="201">
        <v>0</v>
      </c>
      <c r="AK80" s="201">
        <v>3.72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0.8</v>
      </c>
      <c r="AV80" s="201">
        <v>0.3</v>
      </c>
      <c r="AW80" s="201">
        <v>0.19</v>
      </c>
      <c r="AX80" s="201">
        <v>0.25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5.01</v>
      </c>
      <c r="E81" s="201">
        <v>0</v>
      </c>
      <c r="F81" s="201">
        <v>0</v>
      </c>
      <c r="G81" s="201">
        <v>5.73</v>
      </c>
      <c r="H81" s="201">
        <v>0</v>
      </c>
      <c r="I81" s="201">
        <v>0</v>
      </c>
      <c r="J81" s="201">
        <v>7.82</v>
      </c>
      <c r="K81" s="201">
        <v>0.1</v>
      </c>
      <c r="L81" s="201">
        <v>0.34</v>
      </c>
      <c r="M81" s="201">
        <v>0.1</v>
      </c>
      <c r="N81" s="201">
        <v>0.11</v>
      </c>
      <c r="O81" s="201">
        <v>0.12</v>
      </c>
      <c r="P81" s="201">
        <v>0.19</v>
      </c>
      <c r="Q81" s="201">
        <v>0</v>
      </c>
      <c r="R81" s="201">
        <v>0.02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42.8</v>
      </c>
      <c r="AH81" s="201">
        <v>0</v>
      </c>
      <c r="AI81" s="201">
        <v>0</v>
      </c>
      <c r="AJ81" s="201">
        <v>0</v>
      </c>
      <c r="AK81" s="201">
        <v>6.35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0.8</v>
      </c>
      <c r="AV81" s="201">
        <v>0.3</v>
      </c>
      <c r="AW81" s="201">
        <v>0.19</v>
      </c>
      <c r="AX81" s="201">
        <v>0.25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5.07</v>
      </c>
      <c r="E82" s="201">
        <v>0</v>
      </c>
      <c r="F82" s="201">
        <v>0</v>
      </c>
      <c r="G82" s="201">
        <v>5.73</v>
      </c>
      <c r="H82" s="201">
        <v>0</v>
      </c>
      <c r="I82" s="201">
        <v>0</v>
      </c>
      <c r="J82" s="201">
        <v>7.82</v>
      </c>
      <c r="K82" s="201">
        <v>0.1</v>
      </c>
      <c r="L82" s="201">
        <v>0.34</v>
      </c>
      <c r="M82" s="201">
        <v>0.1</v>
      </c>
      <c r="N82" s="201">
        <v>0.11</v>
      </c>
      <c r="O82" s="201">
        <v>0.12</v>
      </c>
      <c r="P82" s="201">
        <v>0.19</v>
      </c>
      <c r="Q82" s="201">
        <v>0</v>
      </c>
      <c r="R82" s="201">
        <v>0.02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42.8</v>
      </c>
      <c r="AH82" s="201">
        <v>0</v>
      </c>
      <c r="AI82" s="201">
        <v>0</v>
      </c>
      <c r="AJ82" s="201">
        <v>0</v>
      </c>
      <c r="AK82" s="201">
        <v>6.35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0.8</v>
      </c>
      <c r="AV82" s="201">
        <v>0.3</v>
      </c>
      <c r="AW82" s="201">
        <v>0.19</v>
      </c>
      <c r="AX82" s="201">
        <v>0.25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5.07</v>
      </c>
      <c r="E83" s="201">
        <v>0</v>
      </c>
      <c r="F83" s="201">
        <v>0</v>
      </c>
      <c r="G83" s="201">
        <v>5.73</v>
      </c>
      <c r="H83" s="201">
        <v>0</v>
      </c>
      <c r="I83" s="201">
        <v>0</v>
      </c>
      <c r="J83" s="201">
        <v>7.82</v>
      </c>
      <c r="K83" s="201">
        <v>0.28999999999999998</v>
      </c>
      <c r="L83" s="201">
        <v>0.34</v>
      </c>
      <c r="M83" s="201">
        <v>0.1</v>
      </c>
      <c r="N83" s="201">
        <v>0.11</v>
      </c>
      <c r="O83" s="201">
        <v>0.12</v>
      </c>
      <c r="P83" s="201">
        <v>0.19</v>
      </c>
      <c r="Q83" s="201">
        <v>0</v>
      </c>
      <c r="R83" s="201">
        <v>0.02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42.8</v>
      </c>
      <c r="AH83" s="201">
        <v>0</v>
      </c>
      <c r="AI83" s="201">
        <v>0</v>
      </c>
      <c r="AJ83" s="201">
        <v>0</v>
      </c>
      <c r="AK83" s="201">
        <v>6.35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0.8</v>
      </c>
      <c r="AV83" s="201">
        <v>0.3</v>
      </c>
      <c r="AW83" s="201">
        <v>0.19</v>
      </c>
      <c r="AX83" s="201">
        <v>0.25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5.07</v>
      </c>
      <c r="E84" s="201">
        <v>0</v>
      </c>
      <c r="F84" s="201">
        <v>0</v>
      </c>
      <c r="G84" s="201">
        <v>5.73</v>
      </c>
      <c r="H84" s="201">
        <v>0</v>
      </c>
      <c r="I84" s="201">
        <v>0</v>
      </c>
      <c r="J84" s="201">
        <v>7.82</v>
      </c>
      <c r="K84" s="201">
        <v>0.28999999999999998</v>
      </c>
      <c r="L84" s="201">
        <v>0.34</v>
      </c>
      <c r="M84" s="201">
        <v>0.1</v>
      </c>
      <c r="N84" s="201">
        <v>0.11</v>
      </c>
      <c r="O84" s="201">
        <v>0.12</v>
      </c>
      <c r="P84" s="201">
        <v>0.19</v>
      </c>
      <c r="Q84" s="201">
        <v>0</v>
      </c>
      <c r="R84" s="201">
        <v>0.02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42.8</v>
      </c>
      <c r="AH84" s="201">
        <v>0</v>
      </c>
      <c r="AI84" s="201">
        <v>0</v>
      </c>
      <c r="AJ84" s="201">
        <v>0</v>
      </c>
      <c r="AK84" s="201">
        <v>6.35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0.8</v>
      </c>
      <c r="AV84" s="201">
        <v>0.3</v>
      </c>
      <c r="AW84" s="201">
        <v>0.19</v>
      </c>
      <c r="AX84" s="201">
        <v>0.25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5.07</v>
      </c>
      <c r="E85" s="201">
        <v>0</v>
      </c>
      <c r="F85" s="201">
        <v>0</v>
      </c>
      <c r="G85" s="201">
        <v>5.73</v>
      </c>
      <c r="H85" s="201">
        <v>0</v>
      </c>
      <c r="I85" s="201">
        <v>0</v>
      </c>
      <c r="J85" s="201">
        <v>7.82</v>
      </c>
      <c r="K85" s="201">
        <v>0.28999999999999998</v>
      </c>
      <c r="L85" s="201">
        <v>0.34</v>
      </c>
      <c r="M85" s="201">
        <v>0.1</v>
      </c>
      <c r="N85" s="201">
        <v>0.11</v>
      </c>
      <c r="O85" s="201">
        <v>0.12</v>
      </c>
      <c r="P85" s="201">
        <v>0.19</v>
      </c>
      <c r="Q85" s="201">
        <v>0</v>
      </c>
      <c r="R85" s="201">
        <v>0.02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42.8</v>
      </c>
      <c r="AH85" s="201">
        <v>0</v>
      </c>
      <c r="AI85" s="201">
        <v>0</v>
      </c>
      <c r="AJ85" s="201">
        <v>0</v>
      </c>
      <c r="AK85" s="201">
        <v>6.35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0.8</v>
      </c>
      <c r="AV85" s="201">
        <v>0.3</v>
      </c>
      <c r="AW85" s="201">
        <v>0.19</v>
      </c>
      <c r="AX85" s="201">
        <v>0.25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5.07</v>
      </c>
      <c r="E86" s="201">
        <v>0</v>
      </c>
      <c r="F86" s="201">
        <v>0</v>
      </c>
      <c r="G86" s="201">
        <v>5.8</v>
      </c>
      <c r="H86" s="201">
        <v>0</v>
      </c>
      <c r="I86" s="201">
        <v>0</v>
      </c>
      <c r="J86" s="201">
        <v>7.82</v>
      </c>
      <c r="K86" s="201">
        <v>0.28999999999999998</v>
      </c>
      <c r="L86" s="201">
        <v>0.34</v>
      </c>
      <c r="M86" s="201">
        <v>0.05</v>
      </c>
      <c r="N86" s="201">
        <v>0.11</v>
      </c>
      <c r="O86" s="201">
        <v>0.12</v>
      </c>
      <c r="P86" s="201">
        <v>0.19</v>
      </c>
      <c r="Q86" s="201">
        <v>0</v>
      </c>
      <c r="R86" s="201">
        <v>0.02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48.09</v>
      </c>
      <c r="AH86" s="201">
        <v>0</v>
      </c>
      <c r="AI86" s="201">
        <v>0</v>
      </c>
      <c r="AJ86" s="201">
        <v>0</v>
      </c>
      <c r="AK86" s="201">
        <v>6.35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0.8</v>
      </c>
      <c r="AV86" s="201">
        <v>0.3</v>
      </c>
      <c r="AW86" s="201">
        <v>0.19</v>
      </c>
      <c r="AX86" s="201">
        <v>0.25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5.07</v>
      </c>
      <c r="E87" s="201">
        <v>0</v>
      </c>
      <c r="F87" s="201">
        <v>0</v>
      </c>
      <c r="G87" s="201">
        <v>5.8</v>
      </c>
      <c r="H87" s="201">
        <v>0</v>
      </c>
      <c r="I87" s="201">
        <v>0</v>
      </c>
      <c r="J87" s="201">
        <v>7.82</v>
      </c>
      <c r="K87" s="201">
        <v>0.28999999999999998</v>
      </c>
      <c r="L87" s="201">
        <v>0.34</v>
      </c>
      <c r="M87" s="201">
        <v>0.05</v>
      </c>
      <c r="N87" s="201">
        <v>0.11</v>
      </c>
      <c r="O87" s="201">
        <v>0.12</v>
      </c>
      <c r="P87" s="201">
        <v>0.19</v>
      </c>
      <c r="Q87" s="201">
        <v>0</v>
      </c>
      <c r="R87" s="201">
        <v>0.02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48.09</v>
      </c>
      <c r="AH87" s="201">
        <v>0</v>
      </c>
      <c r="AI87" s="201">
        <v>0</v>
      </c>
      <c r="AJ87" s="201">
        <v>0</v>
      </c>
      <c r="AK87" s="201">
        <v>6.35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0.8</v>
      </c>
      <c r="AV87" s="201">
        <v>0.3</v>
      </c>
      <c r="AW87" s="201">
        <v>0.19</v>
      </c>
      <c r="AX87" s="201">
        <v>0.25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5.07</v>
      </c>
      <c r="E88" s="201">
        <v>0</v>
      </c>
      <c r="F88" s="201">
        <v>0</v>
      </c>
      <c r="G88" s="201">
        <v>5.8</v>
      </c>
      <c r="H88" s="201">
        <v>0</v>
      </c>
      <c r="I88" s="201">
        <v>0</v>
      </c>
      <c r="J88" s="201">
        <v>7.82</v>
      </c>
      <c r="K88" s="201">
        <v>0.28999999999999998</v>
      </c>
      <c r="L88" s="201">
        <v>0.34</v>
      </c>
      <c r="M88" s="201">
        <v>0.05</v>
      </c>
      <c r="N88" s="201">
        <v>0.11</v>
      </c>
      <c r="O88" s="201">
        <v>0.12</v>
      </c>
      <c r="P88" s="201">
        <v>0.19</v>
      </c>
      <c r="Q88" s="201">
        <v>0</v>
      </c>
      <c r="R88" s="201">
        <v>0.02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48.09</v>
      </c>
      <c r="AH88" s="201">
        <v>0</v>
      </c>
      <c r="AI88" s="201">
        <v>0</v>
      </c>
      <c r="AJ88" s="201">
        <v>0</v>
      </c>
      <c r="AK88" s="201">
        <v>6.35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0.8</v>
      </c>
      <c r="AV88" s="201">
        <v>0.3</v>
      </c>
      <c r="AW88" s="201">
        <v>0.19</v>
      </c>
      <c r="AX88" s="201">
        <v>0.25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5.07</v>
      </c>
      <c r="E89" s="201">
        <v>0</v>
      </c>
      <c r="F89" s="201">
        <v>0</v>
      </c>
      <c r="G89" s="201">
        <v>5.8</v>
      </c>
      <c r="H89" s="201">
        <v>0</v>
      </c>
      <c r="I89" s="201">
        <v>0</v>
      </c>
      <c r="J89" s="201">
        <v>7.82</v>
      </c>
      <c r="K89" s="201">
        <v>0.28999999999999998</v>
      </c>
      <c r="L89" s="201">
        <v>0.34</v>
      </c>
      <c r="M89" s="201">
        <v>0.05</v>
      </c>
      <c r="N89" s="201">
        <v>0.11</v>
      </c>
      <c r="O89" s="201">
        <v>0.12</v>
      </c>
      <c r="P89" s="201">
        <v>0.19</v>
      </c>
      <c r="Q89" s="201">
        <v>0</v>
      </c>
      <c r="R89" s="201">
        <v>0.02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48.09</v>
      </c>
      <c r="AH89" s="201">
        <v>0</v>
      </c>
      <c r="AI89" s="201">
        <v>0</v>
      </c>
      <c r="AJ89" s="201">
        <v>0</v>
      </c>
      <c r="AK89" s="201">
        <v>6.35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0.8</v>
      </c>
      <c r="AV89" s="201">
        <v>0.3</v>
      </c>
      <c r="AW89" s="201">
        <v>0.19</v>
      </c>
      <c r="AX89" s="201">
        <v>0.25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5.14</v>
      </c>
      <c r="E90" s="201">
        <v>0</v>
      </c>
      <c r="F90" s="201">
        <v>0</v>
      </c>
      <c r="G90" s="201">
        <v>5.8</v>
      </c>
      <c r="H90" s="201">
        <v>0</v>
      </c>
      <c r="I90" s="201">
        <v>0</v>
      </c>
      <c r="J90" s="201">
        <v>7.82</v>
      </c>
      <c r="K90" s="201">
        <v>0.28999999999999998</v>
      </c>
      <c r="L90" s="201">
        <v>0.34</v>
      </c>
      <c r="M90" s="201">
        <v>0.05</v>
      </c>
      <c r="N90" s="201">
        <v>0.11</v>
      </c>
      <c r="O90" s="201">
        <v>0.12</v>
      </c>
      <c r="P90" s="201">
        <v>0.19</v>
      </c>
      <c r="Q90" s="201">
        <v>0</v>
      </c>
      <c r="R90" s="201">
        <v>0.02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48.09</v>
      </c>
      <c r="AH90" s="201">
        <v>0</v>
      </c>
      <c r="AI90" s="201">
        <v>0</v>
      </c>
      <c r="AJ90" s="201">
        <v>0</v>
      </c>
      <c r="AK90" s="201">
        <v>6.35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0.8</v>
      </c>
      <c r="AV90" s="201">
        <v>0.3</v>
      </c>
      <c r="AW90" s="201">
        <v>0.19</v>
      </c>
      <c r="AX90" s="201">
        <v>0.25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5.14</v>
      </c>
      <c r="E91" s="201">
        <v>0</v>
      </c>
      <c r="F91" s="201">
        <v>0</v>
      </c>
      <c r="G91" s="201">
        <v>5.8</v>
      </c>
      <c r="H91" s="201">
        <v>0</v>
      </c>
      <c r="I91" s="201">
        <v>0</v>
      </c>
      <c r="J91" s="201">
        <v>7.82</v>
      </c>
      <c r="K91" s="201">
        <v>0.28999999999999998</v>
      </c>
      <c r="L91" s="201">
        <v>0.34</v>
      </c>
      <c r="M91" s="201">
        <v>0.05</v>
      </c>
      <c r="N91" s="201">
        <v>0.11</v>
      </c>
      <c r="O91" s="201">
        <v>0.12</v>
      </c>
      <c r="P91" s="201">
        <v>0.19</v>
      </c>
      <c r="Q91" s="201">
        <v>0</v>
      </c>
      <c r="R91" s="201">
        <v>0.02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48.09</v>
      </c>
      <c r="AH91" s="201">
        <v>0</v>
      </c>
      <c r="AI91" s="201">
        <v>0</v>
      </c>
      <c r="AJ91" s="201">
        <v>0</v>
      </c>
      <c r="AK91" s="201">
        <v>6.35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0.8</v>
      </c>
      <c r="AV91" s="201">
        <v>0.3</v>
      </c>
      <c r="AW91" s="201">
        <v>0.19</v>
      </c>
      <c r="AX91" s="201">
        <v>0.25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5.14</v>
      </c>
      <c r="E92" s="201">
        <v>0</v>
      </c>
      <c r="F92" s="201">
        <v>0</v>
      </c>
      <c r="G92" s="201">
        <v>5.8</v>
      </c>
      <c r="H92" s="201">
        <v>0</v>
      </c>
      <c r="I92" s="201">
        <v>0</v>
      </c>
      <c r="J92" s="201">
        <v>7.82</v>
      </c>
      <c r="K92" s="201">
        <v>0.28999999999999998</v>
      </c>
      <c r="L92" s="201">
        <v>0.34</v>
      </c>
      <c r="M92" s="201">
        <v>0.05</v>
      </c>
      <c r="N92" s="201">
        <v>0.11</v>
      </c>
      <c r="O92" s="201">
        <v>0.12</v>
      </c>
      <c r="P92" s="201">
        <v>0.19</v>
      </c>
      <c r="Q92" s="201">
        <v>0</v>
      </c>
      <c r="R92" s="201">
        <v>0.02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48.09</v>
      </c>
      <c r="AH92" s="201">
        <v>0</v>
      </c>
      <c r="AI92" s="201">
        <v>0</v>
      </c>
      <c r="AJ92" s="201">
        <v>0</v>
      </c>
      <c r="AK92" s="201">
        <v>6.35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0.8</v>
      </c>
      <c r="AV92" s="201">
        <v>0.3</v>
      </c>
      <c r="AW92" s="201">
        <v>0.19</v>
      </c>
      <c r="AX92" s="201">
        <v>0.25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5.14</v>
      </c>
      <c r="E93" s="201">
        <v>0</v>
      </c>
      <c r="F93" s="201">
        <v>0</v>
      </c>
      <c r="G93" s="201">
        <v>5.8</v>
      </c>
      <c r="H93" s="201">
        <v>0</v>
      </c>
      <c r="I93" s="201">
        <v>0</v>
      </c>
      <c r="J93" s="201">
        <v>7.82</v>
      </c>
      <c r="K93" s="201">
        <v>0.28999999999999998</v>
      </c>
      <c r="L93" s="201">
        <v>0.34</v>
      </c>
      <c r="M93" s="201">
        <v>0.05</v>
      </c>
      <c r="N93" s="201">
        <v>0.11</v>
      </c>
      <c r="O93" s="201">
        <v>0.12</v>
      </c>
      <c r="P93" s="201">
        <v>0.19</v>
      </c>
      <c r="Q93" s="201">
        <v>0</v>
      </c>
      <c r="R93" s="201">
        <v>0.02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48.09</v>
      </c>
      <c r="AH93" s="201">
        <v>0</v>
      </c>
      <c r="AI93" s="201">
        <v>0</v>
      </c>
      <c r="AJ93" s="201">
        <v>0</v>
      </c>
      <c r="AK93" s="201">
        <v>6.35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0.8</v>
      </c>
      <c r="AV93" s="201">
        <v>0.3</v>
      </c>
      <c r="AW93" s="201">
        <v>0.19</v>
      </c>
      <c r="AX93" s="201">
        <v>0.25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5.14</v>
      </c>
      <c r="E94" s="201">
        <v>0</v>
      </c>
      <c r="F94" s="201">
        <v>0</v>
      </c>
      <c r="G94" s="201">
        <v>5.8</v>
      </c>
      <c r="H94" s="201">
        <v>0</v>
      </c>
      <c r="I94" s="201">
        <v>0</v>
      </c>
      <c r="J94" s="201">
        <v>7.82</v>
      </c>
      <c r="K94" s="201">
        <v>0.28999999999999998</v>
      </c>
      <c r="L94" s="201">
        <v>0.34</v>
      </c>
      <c r="M94" s="201">
        <v>0.05</v>
      </c>
      <c r="N94" s="201">
        <v>0.11</v>
      </c>
      <c r="O94" s="201">
        <v>0.12</v>
      </c>
      <c r="P94" s="201">
        <v>0.19</v>
      </c>
      <c r="Q94" s="201">
        <v>0</v>
      </c>
      <c r="R94" s="201">
        <v>0.02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48.09</v>
      </c>
      <c r="AH94" s="201">
        <v>0</v>
      </c>
      <c r="AI94" s="201">
        <v>0</v>
      </c>
      <c r="AJ94" s="201">
        <v>0</v>
      </c>
      <c r="AK94" s="201">
        <v>6.35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0.8</v>
      </c>
      <c r="AV94" s="201">
        <v>0.3</v>
      </c>
      <c r="AW94" s="201">
        <v>0.19</v>
      </c>
      <c r="AX94" s="201">
        <v>0.25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5.14</v>
      </c>
      <c r="E95" s="201">
        <v>0</v>
      </c>
      <c r="F95" s="201">
        <v>0</v>
      </c>
      <c r="G95" s="201">
        <v>5.8</v>
      </c>
      <c r="H95" s="201">
        <v>0</v>
      </c>
      <c r="I95" s="201">
        <v>0</v>
      </c>
      <c r="J95" s="201">
        <v>7.82</v>
      </c>
      <c r="K95" s="201">
        <v>0.28999999999999998</v>
      </c>
      <c r="L95" s="201">
        <v>0.34</v>
      </c>
      <c r="M95" s="201">
        <v>0.05</v>
      </c>
      <c r="N95" s="201">
        <v>0.11</v>
      </c>
      <c r="O95" s="201">
        <v>0.12</v>
      </c>
      <c r="P95" s="201">
        <v>0.19</v>
      </c>
      <c r="Q95" s="201">
        <v>0</v>
      </c>
      <c r="R95" s="201">
        <v>0.02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48.09</v>
      </c>
      <c r="AH95" s="201">
        <v>0</v>
      </c>
      <c r="AI95" s="201">
        <v>0</v>
      </c>
      <c r="AJ95" s="201">
        <v>0</v>
      </c>
      <c r="AK95" s="201">
        <v>6.35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0.8</v>
      </c>
      <c r="AV95" s="201">
        <v>0.3</v>
      </c>
      <c r="AW95" s="201">
        <v>0.19</v>
      </c>
      <c r="AX95" s="201">
        <v>0.25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5.14</v>
      </c>
      <c r="E96" s="201">
        <v>0</v>
      </c>
      <c r="F96" s="201">
        <v>0</v>
      </c>
      <c r="G96" s="201">
        <v>5.8</v>
      </c>
      <c r="H96" s="201">
        <v>0</v>
      </c>
      <c r="I96" s="201">
        <v>0</v>
      </c>
      <c r="J96" s="201">
        <v>7.82</v>
      </c>
      <c r="K96" s="201">
        <v>0.28999999999999998</v>
      </c>
      <c r="L96" s="201">
        <v>0.34</v>
      </c>
      <c r="M96" s="201">
        <v>0.05</v>
      </c>
      <c r="N96" s="201">
        <v>0.11</v>
      </c>
      <c r="O96" s="201">
        <v>0.12</v>
      </c>
      <c r="P96" s="201">
        <v>0.19</v>
      </c>
      <c r="Q96" s="201">
        <v>0</v>
      </c>
      <c r="R96" s="201">
        <v>0.02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48.09</v>
      </c>
      <c r="AH96" s="201">
        <v>0</v>
      </c>
      <c r="AI96" s="201">
        <v>0</v>
      </c>
      <c r="AJ96" s="201">
        <v>0</v>
      </c>
      <c r="AK96" s="201">
        <v>6.35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0.8</v>
      </c>
      <c r="AV96" s="201">
        <v>0.3</v>
      </c>
      <c r="AW96" s="201">
        <v>0.19</v>
      </c>
      <c r="AX96" s="201">
        <v>0.25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5.14</v>
      </c>
      <c r="E97" s="201">
        <v>0</v>
      </c>
      <c r="F97" s="201">
        <v>0</v>
      </c>
      <c r="G97" s="201">
        <v>5.8</v>
      </c>
      <c r="H97" s="201">
        <v>0</v>
      </c>
      <c r="I97" s="201">
        <v>0</v>
      </c>
      <c r="J97" s="201">
        <v>7.82</v>
      </c>
      <c r="K97" s="201">
        <v>0.28999999999999998</v>
      </c>
      <c r="L97" s="201">
        <v>0.34</v>
      </c>
      <c r="M97" s="201">
        <v>0.05</v>
      </c>
      <c r="N97" s="201">
        <v>0.11</v>
      </c>
      <c r="O97" s="201">
        <v>0.12</v>
      </c>
      <c r="P97" s="201">
        <v>0.19</v>
      </c>
      <c r="Q97" s="201">
        <v>0</v>
      </c>
      <c r="R97" s="201">
        <v>0.02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48.09</v>
      </c>
      <c r="AH97" s="201">
        <v>0</v>
      </c>
      <c r="AI97" s="201">
        <v>0</v>
      </c>
      <c r="AJ97" s="201">
        <v>0</v>
      </c>
      <c r="AK97" s="201">
        <v>6.35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0.8</v>
      </c>
      <c r="AV97" s="201">
        <v>0.3</v>
      </c>
      <c r="AW97" s="201">
        <v>0.19</v>
      </c>
      <c r="AX97" s="201">
        <v>0.25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5.14</v>
      </c>
      <c r="E98" s="201">
        <v>0</v>
      </c>
      <c r="F98" s="201">
        <v>0</v>
      </c>
      <c r="G98" s="201">
        <v>5.8</v>
      </c>
      <c r="H98" s="201">
        <v>0</v>
      </c>
      <c r="I98" s="201">
        <v>0</v>
      </c>
      <c r="J98" s="201">
        <v>7.82</v>
      </c>
      <c r="K98" s="201">
        <v>0.28999999999999998</v>
      </c>
      <c r="L98" s="201">
        <v>0.34</v>
      </c>
      <c r="M98" s="201">
        <v>0.05</v>
      </c>
      <c r="N98" s="201">
        <v>0.11</v>
      </c>
      <c r="O98" s="201">
        <v>0.12</v>
      </c>
      <c r="P98" s="201">
        <v>0.19</v>
      </c>
      <c r="Q98" s="201">
        <v>0</v>
      </c>
      <c r="R98" s="201">
        <v>0.02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48.09</v>
      </c>
      <c r="AH98" s="201">
        <v>0</v>
      </c>
      <c r="AI98" s="201">
        <v>0</v>
      </c>
      <c r="AJ98" s="201">
        <v>0</v>
      </c>
      <c r="AK98" s="201">
        <v>6.35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0.8</v>
      </c>
      <c r="AV98" s="201">
        <v>0.3</v>
      </c>
      <c r="AW98" s="201">
        <v>0.19</v>
      </c>
      <c r="AX98" s="201">
        <v>0.25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0.12292749999999987</v>
      </c>
      <c r="E99">
        <f t="shared" si="0"/>
        <v>0</v>
      </c>
      <c r="F99">
        <f t="shared" si="0"/>
        <v>0</v>
      </c>
      <c r="G99">
        <f t="shared" si="0"/>
        <v>0.13938750000000016</v>
      </c>
      <c r="H99">
        <f t="shared" si="0"/>
        <v>0</v>
      </c>
      <c r="I99">
        <f t="shared" si="0"/>
        <v>0</v>
      </c>
      <c r="J99">
        <f t="shared" si="0"/>
        <v>0.18686250000000013</v>
      </c>
      <c r="K99">
        <f t="shared" si="0"/>
        <v>5.0769999999999892E-2</v>
      </c>
      <c r="L99">
        <f t="shared" si="0"/>
        <v>0.1396899999999999</v>
      </c>
      <c r="M99">
        <f t="shared" si="0"/>
        <v>4.472750000000008E-2</v>
      </c>
      <c r="N99">
        <f t="shared" si="0"/>
        <v>5.0920000000000021E-2</v>
      </c>
      <c r="O99">
        <f t="shared" si="0"/>
        <v>5.6600000000000039E-2</v>
      </c>
      <c r="P99">
        <f t="shared" si="0"/>
        <v>9.2450000000000129E-2</v>
      </c>
      <c r="Q99">
        <f t="shared" si="0"/>
        <v>4.5950000000000062E-3</v>
      </c>
      <c r="R99">
        <f t="shared" si="0"/>
        <v>7.2400000000000016E-3</v>
      </c>
      <c r="S99">
        <f t="shared" si="0"/>
        <v>8.6400000000000036E-3</v>
      </c>
      <c r="T99">
        <f t="shared" si="0"/>
        <v>1.5010000000000006E-2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1.1649999999999997E-2</v>
      </c>
      <c r="AD99">
        <f t="shared" si="0"/>
        <v>5.9029999999999985E-2</v>
      </c>
      <c r="AE99">
        <f t="shared" si="0"/>
        <v>0</v>
      </c>
      <c r="AF99">
        <f t="shared" si="0"/>
        <v>0</v>
      </c>
      <c r="AG99">
        <f t="shared" si="0"/>
        <v>1.0793250000000019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0.10201000000000016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1.5583200000000001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0.15231749999999988</v>
      </c>
      <c r="AV99">
        <f t="shared" si="0"/>
        <v>7.2000000000000119E-3</v>
      </c>
      <c r="AW99">
        <f t="shared" si="0"/>
        <v>4.5600000000000007E-3</v>
      </c>
      <c r="AX99">
        <f t="shared" si="0"/>
        <v>6.0000000000000001E-3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12.5</v>
      </c>
      <c r="E3" s="201">
        <v>0</v>
      </c>
      <c r="F3" s="201">
        <v>0</v>
      </c>
      <c r="G3" s="201">
        <v>14.83</v>
      </c>
      <c r="H3" s="201">
        <v>0</v>
      </c>
      <c r="I3" s="201">
        <v>0</v>
      </c>
      <c r="J3" s="201">
        <v>19.170000000000002</v>
      </c>
      <c r="K3" s="201">
        <v>2.19</v>
      </c>
      <c r="L3" s="201">
        <v>0</v>
      </c>
      <c r="M3" s="201">
        <v>1.02</v>
      </c>
      <c r="N3" s="201">
        <v>1.32</v>
      </c>
      <c r="O3" s="201">
        <v>0</v>
      </c>
      <c r="P3" s="201">
        <v>1.54</v>
      </c>
      <c r="Q3" s="201">
        <v>0.24</v>
      </c>
      <c r="R3" s="201">
        <v>0.23</v>
      </c>
      <c r="S3" s="201">
        <v>0.28999999999999998</v>
      </c>
      <c r="T3" s="201">
        <v>0</v>
      </c>
      <c r="U3" s="201">
        <v>1.54</v>
      </c>
      <c r="V3" s="201">
        <v>0.13</v>
      </c>
      <c r="W3" s="201">
        <v>0.49</v>
      </c>
      <c r="X3" s="201">
        <v>0.55000000000000004</v>
      </c>
      <c r="Y3" s="201">
        <v>0</v>
      </c>
      <c r="Z3" s="201">
        <v>2.81</v>
      </c>
      <c r="AA3" s="201">
        <v>1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13.91</v>
      </c>
      <c r="AL3" s="201">
        <v>0</v>
      </c>
      <c r="AM3" s="201">
        <v>0</v>
      </c>
      <c r="AN3" s="201">
        <v>0</v>
      </c>
      <c r="AO3" s="201">
        <v>195.77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12.5</v>
      </c>
      <c r="E4" s="201">
        <v>0</v>
      </c>
      <c r="F4" s="201">
        <v>0</v>
      </c>
      <c r="G4" s="201">
        <v>14.83</v>
      </c>
      <c r="H4" s="201">
        <v>0</v>
      </c>
      <c r="I4" s="201">
        <v>0</v>
      </c>
      <c r="J4" s="201">
        <v>19.170000000000002</v>
      </c>
      <c r="K4" s="201">
        <v>2.19</v>
      </c>
      <c r="L4" s="201">
        <v>0</v>
      </c>
      <c r="M4" s="201">
        <v>1.02</v>
      </c>
      <c r="N4" s="201">
        <v>1.32</v>
      </c>
      <c r="O4" s="201">
        <v>0</v>
      </c>
      <c r="P4" s="201">
        <v>1.54</v>
      </c>
      <c r="Q4" s="201">
        <v>0.24</v>
      </c>
      <c r="R4" s="201">
        <v>0.23</v>
      </c>
      <c r="S4" s="201">
        <v>0.28999999999999998</v>
      </c>
      <c r="T4" s="201">
        <v>0</v>
      </c>
      <c r="U4" s="201">
        <v>1.54</v>
      </c>
      <c r="V4" s="201">
        <v>0.13</v>
      </c>
      <c r="W4" s="201">
        <v>0.49</v>
      </c>
      <c r="X4" s="201">
        <v>0.55000000000000004</v>
      </c>
      <c r="Y4" s="201">
        <v>0</v>
      </c>
      <c r="Z4" s="201">
        <v>2.81</v>
      </c>
      <c r="AA4" s="201">
        <v>1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13.91</v>
      </c>
      <c r="AL4" s="201">
        <v>0</v>
      </c>
      <c r="AM4" s="201">
        <v>0</v>
      </c>
      <c r="AN4" s="201">
        <v>0</v>
      </c>
      <c r="AO4" s="201">
        <v>195.77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12.5</v>
      </c>
      <c r="E5" s="201">
        <v>0</v>
      </c>
      <c r="F5" s="201">
        <v>0</v>
      </c>
      <c r="G5" s="201">
        <v>14.83</v>
      </c>
      <c r="H5" s="201">
        <v>0</v>
      </c>
      <c r="I5" s="201">
        <v>0</v>
      </c>
      <c r="J5" s="201">
        <v>19.170000000000002</v>
      </c>
      <c r="K5" s="201">
        <v>2.19</v>
      </c>
      <c r="L5" s="201">
        <v>0</v>
      </c>
      <c r="M5" s="201">
        <v>1.02</v>
      </c>
      <c r="N5" s="201">
        <v>1.32</v>
      </c>
      <c r="O5" s="201">
        <v>0</v>
      </c>
      <c r="P5" s="201">
        <v>1.54</v>
      </c>
      <c r="Q5" s="201">
        <v>0.24</v>
      </c>
      <c r="R5" s="201">
        <v>0.23</v>
      </c>
      <c r="S5" s="201">
        <v>0.28999999999999998</v>
      </c>
      <c r="T5" s="201">
        <v>0</v>
      </c>
      <c r="U5" s="201">
        <v>1.54</v>
      </c>
      <c r="V5" s="201">
        <v>0.13</v>
      </c>
      <c r="W5" s="201">
        <v>0.49</v>
      </c>
      <c r="X5" s="201">
        <v>0.55000000000000004</v>
      </c>
      <c r="Y5" s="201">
        <v>0</v>
      </c>
      <c r="Z5" s="201">
        <v>2.81</v>
      </c>
      <c r="AA5" s="201">
        <v>1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12.33</v>
      </c>
      <c r="AL5" s="201">
        <v>0</v>
      </c>
      <c r="AM5" s="201">
        <v>0</v>
      </c>
      <c r="AN5" s="201">
        <v>0</v>
      </c>
      <c r="AO5" s="201">
        <v>195.77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12.5</v>
      </c>
      <c r="E6" s="201">
        <v>0</v>
      </c>
      <c r="F6" s="201">
        <v>0</v>
      </c>
      <c r="G6" s="201">
        <v>14.83</v>
      </c>
      <c r="H6" s="201">
        <v>0</v>
      </c>
      <c r="I6" s="201">
        <v>0</v>
      </c>
      <c r="J6" s="201">
        <v>19.170000000000002</v>
      </c>
      <c r="K6" s="201">
        <v>2.19</v>
      </c>
      <c r="L6" s="201">
        <v>0</v>
      </c>
      <c r="M6" s="201">
        <v>1.02</v>
      </c>
      <c r="N6" s="201">
        <v>1.32</v>
      </c>
      <c r="O6" s="201">
        <v>0</v>
      </c>
      <c r="P6" s="201">
        <v>1.54</v>
      </c>
      <c r="Q6" s="201">
        <v>0.24</v>
      </c>
      <c r="R6" s="201">
        <v>0.23</v>
      </c>
      <c r="S6" s="201">
        <v>0.28999999999999998</v>
      </c>
      <c r="T6" s="201">
        <v>0</v>
      </c>
      <c r="U6" s="201">
        <v>1.54</v>
      </c>
      <c r="V6" s="201">
        <v>0.13</v>
      </c>
      <c r="W6" s="201">
        <v>0.49</v>
      </c>
      <c r="X6" s="201">
        <v>0.55000000000000004</v>
      </c>
      <c r="Y6" s="201">
        <v>0</v>
      </c>
      <c r="Z6" s="201">
        <v>2.81</v>
      </c>
      <c r="AA6" s="201">
        <v>1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12.33</v>
      </c>
      <c r="AL6" s="201">
        <v>0</v>
      </c>
      <c r="AM6" s="201">
        <v>0</v>
      </c>
      <c r="AN6" s="201">
        <v>0</v>
      </c>
      <c r="AO6" s="201">
        <v>195.77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12.66</v>
      </c>
      <c r="E7" s="201">
        <v>0</v>
      </c>
      <c r="F7" s="201">
        <v>0</v>
      </c>
      <c r="G7" s="201">
        <v>14.83</v>
      </c>
      <c r="H7" s="201">
        <v>0</v>
      </c>
      <c r="I7" s="201">
        <v>0</v>
      </c>
      <c r="J7" s="201">
        <v>19.170000000000002</v>
      </c>
      <c r="K7" s="201">
        <v>2.19</v>
      </c>
      <c r="L7" s="201">
        <v>22.67</v>
      </c>
      <c r="M7" s="201">
        <v>1.02</v>
      </c>
      <c r="N7" s="201">
        <v>1.32</v>
      </c>
      <c r="O7" s="201">
        <v>0</v>
      </c>
      <c r="P7" s="201">
        <v>1.54</v>
      </c>
      <c r="Q7" s="201">
        <v>0.24</v>
      </c>
      <c r="R7" s="201">
        <v>0.23</v>
      </c>
      <c r="S7" s="201">
        <v>0.28999999999999998</v>
      </c>
      <c r="T7" s="201">
        <v>0</v>
      </c>
      <c r="U7" s="201">
        <v>1.54</v>
      </c>
      <c r="V7" s="201">
        <v>0.13</v>
      </c>
      <c r="W7" s="201">
        <v>0.49</v>
      </c>
      <c r="X7" s="201">
        <v>0.55000000000000004</v>
      </c>
      <c r="Y7" s="201">
        <v>0</v>
      </c>
      <c r="Z7" s="201">
        <v>2.81</v>
      </c>
      <c r="AA7" s="201">
        <v>1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12.33</v>
      </c>
      <c r="AL7" s="201">
        <v>0</v>
      </c>
      <c r="AM7" s="201">
        <v>0</v>
      </c>
      <c r="AN7" s="201">
        <v>0</v>
      </c>
      <c r="AO7" s="201">
        <v>195.77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12.66</v>
      </c>
      <c r="E8" s="201">
        <v>0</v>
      </c>
      <c r="F8" s="201">
        <v>0</v>
      </c>
      <c r="G8" s="201">
        <v>14.83</v>
      </c>
      <c r="H8" s="201">
        <v>0</v>
      </c>
      <c r="I8" s="201">
        <v>0</v>
      </c>
      <c r="J8" s="201">
        <v>19.510000000000002</v>
      </c>
      <c r="K8" s="201">
        <v>2.19</v>
      </c>
      <c r="L8" s="201">
        <v>91.32</v>
      </c>
      <c r="M8" s="201">
        <v>1.02</v>
      </c>
      <c r="N8" s="201">
        <v>1.32</v>
      </c>
      <c r="O8" s="201">
        <v>0</v>
      </c>
      <c r="P8" s="201">
        <v>1.54</v>
      </c>
      <c r="Q8" s="201">
        <v>0.24</v>
      </c>
      <c r="R8" s="201">
        <v>0.23</v>
      </c>
      <c r="S8" s="201">
        <v>0.28999999999999998</v>
      </c>
      <c r="T8" s="201">
        <v>0</v>
      </c>
      <c r="U8" s="201">
        <v>1.54</v>
      </c>
      <c r="V8" s="201">
        <v>0.13</v>
      </c>
      <c r="W8" s="201">
        <v>0.49</v>
      </c>
      <c r="X8" s="201">
        <v>0.55000000000000004</v>
      </c>
      <c r="Y8" s="201">
        <v>0</v>
      </c>
      <c r="Z8" s="201">
        <v>2.81</v>
      </c>
      <c r="AA8" s="201">
        <v>1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12.33</v>
      </c>
      <c r="AL8" s="201">
        <v>0</v>
      </c>
      <c r="AM8" s="201">
        <v>0</v>
      </c>
      <c r="AN8" s="201">
        <v>0</v>
      </c>
      <c r="AO8" s="201">
        <v>195.77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12.66</v>
      </c>
      <c r="E9" s="201">
        <v>0</v>
      </c>
      <c r="F9" s="201">
        <v>0</v>
      </c>
      <c r="G9" s="201">
        <v>14.83</v>
      </c>
      <c r="H9" s="201">
        <v>0</v>
      </c>
      <c r="I9" s="201">
        <v>0</v>
      </c>
      <c r="J9" s="201">
        <v>19.510000000000002</v>
      </c>
      <c r="K9" s="201">
        <v>2.19</v>
      </c>
      <c r="L9" s="201">
        <v>148.91999999999999</v>
      </c>
      <c r="M9" s="201">
        <v>1.02</v>
      </c>
      <c r="N9" s="201">
        <v>1.32</v>
      </c>
      <c r="O9" s="201">
        <v>0</v>
      </c>
      <c r="P9" s="201">
        <v>1.54</v>
      </c>
      <c r="Q9" s="201">
        <v>0.24</v>
      </c>
      <c r="R9" s="201">
        <v>0.23</v>
      </c>
      <c r="S9" s="201">
        <v>0.28999999999999998</v>
      </c>
      <c r="T9" s="201">
        <v>0</v>
      </c>
      <c r="U9" s="201">
        <v>1.54</v>
      </c>
      <c r="V9" s="201">
        <v>0.13</v>
      </c>
      <c r="W9" s="201">
        <v>0.49</v>
      </c>
      <c r="X9" s="201">
        <v>0.55000000000000004</v>
      </c>
      <c r="Y9" s="201">
        <v>0</v>
      </c>
      <c r="Z9" s="201">
        <v>2.81</v>
      </c>
      <c r="AA9" s="201">
        <v>1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11.08</v>
      </c>
      <c r="AL9" s="201">
        <v>0</v>
      </c>
      <c r="AM9" s="201">
        <v>0</v>
      </c>
      <c r="AN9" s="201">
        <v>0</v>
      </c>
      <c r="AO9" s="201">
        <v>195.77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12.66</v>
      </c>
      <c r="E10" s="201">
        <v>0</v>
      </c>
      <c r="F10" s="201">
        <v>0</v>
      </c>
      <c r="G10" s="201">
        <v>14.83</v>
      </c>
      <c r="H10" s="201">
        <v>0</v>
      </c>
      <c r="I10" s="201">
        <v>0</v>
      </c>
      <c r="J10" s="201">
        <v>19.510000000000002</v>
      </c>
      <c r="K10" s="201">
        <v>4.5599999999999996</v>
      </c>
      <c r="L10" s="201">
        <v>177.6</v>
      </c>
      <c r="M10" s="201">
        <v>1.02</v>
      </c>
      <c r="N10" s="201">
        <v>1.32</v>
      </c>
      <c r="O10" s="201">
        <v>0</v>
      </c>
      <c r="P10" s="201">
        <v>1.54</v>
      </c>
      <c r="Q10" s="201">
        <v>0.24</v>
      </c>
      <c r="R10" s="201">
        <v>0.23</v>
      </c>
      <c r="S10" s="201">
        <v>0.28999999999999998</v>
      </c>
      <c r="T10" s="201">
        <v>0</v>
      </c>
      <c r="U10" s="201">
        <v>1.54</v>
      </c>
      <c r="V10" s="201">
        <v>0.13</v>
      </c>
      <c r="W10" s="201">
        <v>0.49</v>
      </c>
      <c r="X10" s="201">
        <v>0.55000000000000004</v>
      </c>
      <c r="Y10" s="201">
        <v>0</v>
      </c>
      <c r="Z10" s="201">
        <v>2.81</v>
      </c>
      <c r="AA10" s="201">
        <v>1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11.08</v>
      </c>
      <c r="AL10" s="201">
        <v>0</v>
      </c>
      <c r="AM10" s="201">
        <v>0</v>
      </c>
      <c r="AN10" s="201">
        <v>0</v>
      </c>
      <c r="AO10" s="201">
        <v>195.77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12.76</v>
      </c>
      <c r="E11" s="201">
        <v>0</v>
      </c>
      <c r="F11" s="201">
        <v>0</v>
      </c>
      <c r="G11" s="201">
        <v>14.83</v>
      </c>
      <c r="H11" s="201">
        <v>0</v>
      </c>
      <c r="I11" s="201">
        <v>0</v>
      </c>
      <c r="J11" s="201">
        <v>19.510000000000002</v>
      </c>
      <c r="K11" s="201">
        <v>4.55</v>
      </c>
      <c r="L11" s="201">
        <v>175.2</v>
      </c>
      <c r="M11" s="201">
        <v>1.02</v>
      </c>
      <c r="N11" s="201">
        <v>1.31</v>
      </c>
      <c r="O11" s="201">
        <v>0</v>
      </c>
      <c r="P11" s="201">
        <v>1.54</v>
      </c>
      <c r="Q11" s="201">
        <v>3.14</v>
      </c>
      <c r="R11" s="201">
        <v>2.87</v>
      </c>
      <c r="S11" s="201">
        <v>3.74</v>
      </c>
      <c r="T11" s="201">
        <v>0</v>
      </c>
      <c r="U11" s="201">
        <v>1.54</v>
      </c>
      <c r="V11" s="201">
        <v>0.13</v>
      </c>
      <c r="W11" s="201">
        <v>0.49</v>
      </c>
      <c r="X11" s="201">
        <v>0.55000000000000004</v>
      </c>
      <c r="Y11" s="201">
        <v>0</v>
      </c>
      <c r="Z11" s="201">
        <v>2.81</v>
      </c>
      <c r="AA11" s="201">
        <v>19.95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11.08</v>
      </c>
      <c r="AL11" s="201">
        <v>0</v>
      </c>
      <c r="AM11" s="201">
        <v>0</v>
      </c>
      <c r="AN11" s="201">
        <v>0</v>
      </c>
      <c r="AO11" s="201">
        <v>195.77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12.76</v>
      </c>
      <c r="E12" s="201">
        <v>0</v>
      </c>
      <c r="F12" s="201">
        <v>0</v>
      </c>
      <c r="G12" s="201">
        <v>14.83</v>
      </c>
      <c r="H12" s="201">
        <v>0</v>
      </c>
      <c r="I12" s="201">
        <v>0</v>
      </c>
      <c r="J12" s="201">
        <v>19.510000000000002</v>
      </c>
      <c r="K12" s="201">
        <v>4.55</v>
      </c>
      <c r="L12" s="201">
        <v>175.2</v>
      </c>
      <c r="M12" s="201">
        <v>1.02</v>
      </c>
      <c r="N12" s="201">
        <v>1.31</v>
      </c>
      <c r="O12" s="201">
        <v>0</v>
      </c>
      <c r="P12" s="201">
        <v>1.54</v>
      </c>
      <c r="Q12" s="201">
        <v>3.14</v>
      </c>
      <c r="R12" s="201">
        <v>2.98</v>
      </c>
      <c r="S12" s="201">
        <v>3.85</v>
      </c>
      <c r="T12" s="201">
        <v>0</v>
      </c>
      <c r="U12" s="201">
        <v>1.54</v>
      </c>
      <c r="V12" s="201">
        <v>0.13</v>
      </c>
      <c r="W12" s="201">
        <v>0.49</v>
      </c>
      <c r="X12" s="201">
        <v>0.55000000000000004</v>
      </c>
      <c r="Y12" s="201">
        <v>0</v>
      </c>
      <c r="Z12" s="201">
        <v>2.81</v>
      </c>
      <c r="AA12" s="201">
        <v>19.95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11.08</v>
      </c>
      <c r="AL12" s="201">
        <v>0</v>
      </c>
      <c r="AM12" s="201">
        <v>0</v>
      </c>
      <c r="AN12" s="201">
        <v>0</v>
      </c>
      <c r="AO12" s="201">
        <v>195.77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12.76</v>
      </c>
      <c r="E13" s="201">
        <v>0</v>
      </c>
      <c r="F13" s="201">
        <v>0</v>
      </c>
      <c r="G13" s="201">
        <v>14.83</v>
      </c>
      <c r="H13" s="201">
        <v>0</v>
      </c>
      <c r="I13" s="201">
        <v>0</v>
      </c>
      <c r="J13" s="201">
        <v>19.510000000000002</v>
      </c>
      <c r="K13" s="201">
        <v>4.55</v>
      </c>
      <c r="L13" s="201">
        <v>175.2</v>
      </c>
      <c r="M13" s="201">
        <v>1.02</v>
      </c>
      <c r="N13" s="201">
        <v>1.31</v>
      </c>
      <c r="O13" s="201">
        <v>0</v>
      </c>
      <c r="P13" s="201">
        <v>1.54</v>
      </c>
      <c r="Q13" s="201">
        <v>3.14</v>
      </c>
      <c r="R13" s="201">
        <v>2.98</v>
      </c>
      <c r="S13" s="201">
        <v>3.85</v>
      </c>
      <c r="T13" s="201">
        <v>0</v>
      </c>
      <c r="U13" s="201">
        <v>1.54</v>
      </c>
      <c r="V13" s="201">
        <v>0.13</v>
      </c>
      <c r="W13" s="201">
        <v>0.49</v>
      </c>
      <c r="X13" s="201">
        <v>0.55000000000000004</v>
      </c>
      <c r="Y13" s="201">
        <v>0</v>
      </c>
      <c r="Z13" s="201">
        <v>2.81</v>
      </c>
      <c r="AA13" s="201">
        <v>19.95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11.08</v>
      </c>
      <c r="AL13" s="201">
        <v>0</v>
      </c>
      <c r="AM13" s="201">
        <v>0</v>
      </c>
      <c r="AN13" s="201">
        <v>0</v>
      </c>
      <c r="AO13" s="201">
        <v>195.77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12.76</v>
      </c>
      <c r="E14" s="201">
        <v>0</v>
      </c>
      <c r="F14" s="201">
        <v>0</v>
      </c>
      <c r="G14" s="201">
        <v>14.83</v>
      </c>
      <c r="H14" s="201">
        <v>0</v>
      </c>
      <c r="I14" s="201">
        <v>0</v>
      </c>
      <c r="J14" s="201">
        <v>19.510000000000002</v>
      </c>
      <c r="K14" s="201">
        <v>4.55</v>
      </c>
      <c r="L14" s="201">
        <v>175.2</v>
      </c>
      <c r="M14" s="201">
        <v>1.02</v>
      </c>
      <c r="N14" s="201">
        <v>1.31</v>
      </c>
      <c r="O14" s="201">
        <v>0</v>
      </c>
      <c r="P14" s="201">
        <v>1.54</v>
      </c>
      <c r="Q14" s="201">
        <v>3.14</v>
      </c>
      <c r="R14" s="201">
        <v>2.98</v>
      </c>
      <c r="S14" s="201">
        <v>3.85</v>
      </c>
      <c r="T14" s="201">
        <v>0</v>
      </c>
      <c r="U14" s="201">
        <v>1.54</v>
      </c>
      <c r="V14" s="201">
        <v>0.13</v>
      </c>
      <c r="W14" s="201">
        <v>0.49</v>
      </c>
      <c r="X14" s="201">
        <v>0.55000000000000004</v>
      </c>
      <c r="Y14" s="201">
        <v>0</v>
      </c>
      <c r="Z14" s="201">
        <v>2.81</v>
      </c>
      <c r="AA14" s="201">
        <v>19.95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11.08</v>
      </c>
      <c r="AL14" s="201">
        <v>0</v>
      </c>
      <c r="AM14" s="201">
        <v>0</v>
      </c>
      <c r="AN14" s="201">
        <v>0</v>
      </c>
      <c r="AO14" s="201">
        <v>195.77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12.82</v>
      </c>
      <c r="E15" s="201">
        <v>0</v>
      </c>
      <c r="F15" s="201">
        <v>0</v>
      </c>
      <c r="G15" s="201">
        <v>14.83</v>
      </c>
      <c r="H15" s="201">
        <v>0</v>
      </c>
      <c r="I15" s="201">
        <v>0</v>
      </c>
      <c r="J15" s="201">
        <v>19.510000000000002</v>
      </c>
      <c r="K15" s="201">
        <v>4.55</v>
      </c>
      <c r="L15" s="201">
        <v>175.2</v>
      </c>
      <c r="M15" s="201">
        <v>1.02</v>
      </c>
      <c r="N15" s="201">
        <v>1.31</v>
      </c>
      <c r="O15" s="201">
        <v>0</v>
      </c>
      <c r="P15" s="201">
        <v>1.54</v>
      </c>
      <c r="Q15" s="201">
        <v>3.14</v>
      </c>
      <c r="R15" s="201">
        <v>2.98</v>
      </c>
      <c r="S15" s="201">
        <v>3.85</v>
      </c>
      <c r="T15" s="201">
        <v>0</v>
      </c>
      <c r="U15" s="201">
        <v>1.54</v>
      </c>
      <c r="V15" s="201">
        <v>1.66</v>
      </c>
      <c r="W15" s="201">
        <v>0.49</v>
      </c>
      <c r="X15" s="201">
        <v>0.55000000000000004</v>
      </c>
      <c r="Y15" s="201">
        <v>0</v>
      </c>
      <c r="Z15" s="201">
        <v>58.67</v>
      </c>
      <c r="AA15" s="201">
        <v>19.95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11.08</v>
      </c>
      <c r="AL15" s="201">
        <v>0</v>
      </c>
      <c r="AM15" s="201">
        <v>0</v>
      </c>
      <c r="AN15" s="201">
        <v>0</v>
      </c>
      <c r="AO15" s="201">
        <v>195.77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12.82</v>
      </c>
      <c r="E16" s="201">
        <v>0</v>
      </c>
      <c r="F16" s="201">
        <v>0</v>
      </c>
      <c r="G16" s="201">
        <v>14.83</v>
      </c>
      <c r="H16" s="201">
        <v>0</v>
      </c>
      <c r="I16" s="201">
        <v>0</v>
      </c>
      <c r="J16" s="201">
        <v>19.510000000000002</v>
      </c>
      <c r="K16" s="201">
        <v>4.51</v>
      </c>
      <c r="L16" s="201">
        <v>175.2</v>
      </c>
      <c r="M16" s="201">
        <v>1.02</v>
      </c>
      <c r="N16" s="201">
        <v>1.31</v>
      </c>
      <c r="O16" s="201">
        <v>0</v>
      </c>
      <c r="P16" s="201">
        <v>1.54</v>
      </c>
      <c r="Q16" s="201">
        <v>3.14</v>
      </c>
      <c r="R16" s="201">
        <v>2.98</v>
      </c>
      <c r="S16" s="201">
        <v>3.85</v>
      </c>
      <c r="T16" s="201">
        <v>0</v>
      </c>
      <c r="U16" s="201">
        <v>1.54</v>
      </c>
      <c r="V16" s="201">
        <v>1.66</v>
      </c>
      <c r="W16" s="201">
        <v>0.49</v>
      </c>
      <c r="X16" s="201">
        <v>0.55000000000000004</v>
      </c>
      <c r="Y16" s="201">
        <v>0</v>
      </c>
      <c r="Z16" s="201">
        <v>58.67</v>
      </c>
      <c r="AA16" s="201">
        <v>19.95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11.08</v>
      </c>
      <c r="AL16" s="201">
        <v>0</v>
      </c>
      <c r="AM16" s="201">
        <v>0</v>
      </c>
      <c r="AN16" s="201">
        <v>0</v>
      </c>
      <c r="AO16" s="201">
        <v>195.77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12.82</v>
      </c>
      <c r="E17" s="201">
        <v>0</v>
      </c>
      <c r="F17" s="201">
        <v>0</v>
      </c>
      <c r="G17" s="201">
        <v>14.83</v>
      </c>
      <c r="H17" s="201">
        <v>0</v>
      </c>
      <c r="I17" s="201">
        <v>0</v>
      </c>
      <c r="J17" s="201">
        <v>19.510000000000002</v>
      </c>
      <c r="K17" s="201">
        <v>4.51</v>
      </c>
      <c r="L17" s="201">
        <v>175.2</v>
      </c>
      <c r="M17" s="201">
        <v>1.02</v>
      </c>
      <c r="N17" s="201">
        <v>1.31</v>
      </c>
      <c r="O17" s="201">
        <v>0</v>
      </c>
      <c r="P17" s="201">
        <v>1.54</v>
      </c>
      <c r="Q17" s="201">
        <v>2.99</v>
      </c>
      <c r="R17" s="201">
        <v>2.16</v>
      </c>
      <c r="S17" s="201">
        <v>3.69</v>
      </c>
      <c r="T17" s="201">
        <v>0</v>
      </c>
      <c r="U17" s="201">
        <v>1.54</v>
      </c>
      <c r="V17" s="201">
        <v>1.66</v>
      </c>
      <c r="W17" s="201">
        <v>0.49</v>
      </c>
      <c r="X17" s="201">
        <v>0.55000000000000004</v>
      </c>
      <c r="Y17" s="201">
        <v>0</v>
      </c>
      <c r="Z17" s="201">
        <v>58.67</v>
      </c>
      <c r="AA17" s="201">
        <v>10.02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11.08</v>
      </c>
      <c r="AL17" s="201">
        <v>0</v>
      </c>
      <c r="AM17" s="201">
        <v>0</v>
      </c>
      <c r="AN17" s="201">
        <v>0</v>
      </c>
      <c r="AO17" s="201">
        <v>195.77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12.82</v>
      </c>
      <c r="E18" s="201">
        <v>0</v>
      </c>
      <c r="F18" s="201">
        <v>0</v>
      </c>
      <c r="G18" s="201">
        <v>14.83</v>
      </c>
      <c r="H18" s="201">
        <v>0</v>
      </c>
      <c r="I18" s="201">
        <v>0</v>
      </c>
      <c r="J18" s="201">
        <v>19.510000000000002</v>
      </c>
      <c r="K18" s="201">
        <v>4.51</v>
      </c>
      <c r="L18" s="201">
        <v>175.2</v>
      </c>
      <c r="M18" s="201">
        <v>1.02</v>
      </c>
      <c r="N18" s="201">
        <v>1.31</v>
      </c>
      <c r="O18" s="201">
        <v>0</v>
      </c>
      <c r="P18" s="201">
        <v>1.54</v>
      </c>
      <c r="Q18" s="201">
        <v>2.99</v>
      </c>
      <c r="R18" s="201">
        <v>2.16</v>
      </c>
      <c r="S18" s="201">
        <v>3.69</v>
      </c>
      <c r="T18" s="201">
        <v>0</v>
      </c>
      <c r="U18" s="201">
        <v>1.54</v>
      </c>
      <c r="V18" s="201">
        <v>1.66</v>
      </c>
      <c r="W18" s="201">
        <v>0.49</v>
      </c>
      <c r="X18" s="201">
        <v>0.55000000000000004</v>
      </c>
      <c r="Y18" s="201">
        <v>0</v>
      </c>
      <c r="Z18" s="201">
        <v>58.67</v>
      </c>
      <c r="AA18" s="201">
        <v>10.02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11.08</v>
      </c>
      <c r="AL18" s="201">
        <v>0</v>
      </c>
      <c r="AM18" s="201">
        <v>0</v>
      </c>
      <c r="AN18" s="201">
        <v>0</v>
      </c>
      <c r="AO18" s="201">
        <v>195.77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12.88</v>
      </c>
      <c r="E19" s="201">
        <v>0</v>
      </c>
      <c r="F19" s="201">
        <v>0</v>
      </c>
      <c r="G19" s="201">
        <v>14.83</v>
      </c>
      <c r="H19" s="201">
        <v>0</v>
      </c>
      <c r="I19" s="201">
        <v>0</v>
      </c>
      <c r="J19" s="201">
        <v>19.510000000000002</v>
      </c>
      <c r="K19" s="201">
        <v>4.51</v>
      </c>
      <c r="L19" s="201">
        <v>262.04000000000002</v>
      </c>
      <c r="M19" s="201">
        <v>1.02</v>
      </c>
      <c r="N19" s="201">
        <v>1.31</v>
      </c>
      <c r="O19" s="201">
        <v>0</v>
      </c>
      <c r="P19" s="201">
        <v>1.54</v>
      </c>
      <c r="Q19" s="201">
        <v>2.99</v>
      </c>
      <c r="R19" s="201">
        <v>2.16</v>
      </c>
      <c r="S19" s="201">
        <v>3.69</v>
      </c>
      <c r="T19" s="201">
        <v>0</v>
      </c>
      <c r="U19" s="201">
        <v>1.54</v>
      </c>
      <c r="V19" s="201">
        <v>1.66</v>
      </c>
      <c r="W19" s="201">
        <v>0.49</v>
      </c>
      <c r="X19" s="201">
        <v>0.55000000000000004</v>
      </c>
      <c r="Y19" s="201">
        <v>0</v>
      </c>
      <c r="Z19" s="201">
        <v>58.67</v>
      </c>
      <c r="AA19" s="201">
        <v>10.02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11.08</v>
      </c>
      <c r="AL19" s="201">
        <v>0</v>
      </c>
      <c r="AM19" s="201">
        <v>0</v>
      </c>
      <c r="AN19" s="201">
        <v>0</v>
      </c>
      <c r="AO19" s="201">
        <v>195.77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12.88</v>
      </c>
      <c r="E20" s="201">
        <v>0</v>
      </c>
      <c r="F20" s="201">
        <v>0</v>
      </c>
      <c r="G20" s="201">
        <v>14.83</v>
      </c>
      <c r="H20" s="201">
        <v>0</v>
      </c>
      <c r="I20" s="201">
        <v>0</v>
      </c>
      <c r="J20" s="201">
        <v>19.510000000000002</v>
      </c>
      <c r="K20" s="201">
        <v>4.51</v>
      </c>
      <c r="L20" s="201">
        <v>262.04000000000002</v>
      </c>
      <c r="M20" s="201">
        <v>1.02</v>
      </c>
      <c r="N20" s="201">
        <v>1.31</v>
      </c>
      <c r="O20" s="201">
        <v>0</v>
      </c>
      <c r="P20" s="201">
        <v>1.54</v>
      </c>
      <c r="Q20" s="201">
        <v>2.99</v>
      </c>
      <c r="R20" s="201">
        <v>2.16</v>
      </c>
      <c r="S20" s="201">
        <v>3.69</v>
      </c>
      <c r="T20" s="201">
        <v>0</v>
      </c>
      <c r="U20" s="201">
        <v>1.54</v>
      </c>
      <c r="V20" s="201">
        <v>1.24</v>
      </c>
      <c r="W20" s="201">
        <v>0.49</v>
      </c>
      <c r="X20" s="201">
        <v>0.55000000000000004</v>
      </c>
      <c r="Y20" s="201">
        <v>0</v>
      </c>
      <c r="Z20" s="201">
        <v>58.67</v>
      </c>
      <c r="AA20" s="201">
        <v>10.02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11.08</v>
      </c>
      <c r="AL20" s="201">
        <v>0</v>
      </c>
      <c r="AM20" s="201">
        <v>0</v>
      </c>
      <c r="AN20" s="201">
        <v>0</v>
      </c>
      <c r="AO20" s="201">
        <v>195.77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12.88</v>
      </c>
      <c r="E21" s="201">
        <v>0</v>
      </c>
      <c r="F21" s="201">
        <v>0</v>
      </c>
      <c r="G21" s="201">
        <v>14.83</v>
      </c>
      <c r="H21" s="201">
        <v>0</v>
      </c>
      <c r="I21" s="201">
        <v>0</v>
      </c>
      <c r="J21" s="201">
        <v>19.510000000000002</v>
      </c>
      <c r="K21" s="201">
        <v>4.51</v>
      </c>
      <c r="L21" s="201">
        <v>262.04000000000002</v>
      </c>
      <c r="M21" s="201">
        <v>0</v>
      </c>
      <c r="N21" s="201">
        <v>1.31</v>
      </c>
      <c r="O21" s="201">
        <v>0</v>
      </c>
      <c r="P21" s="201">
        <v>1.54</v>
      </c>
      <c r="Q21" s="201">
        <v>2.99</v>
      </c>
      <c r="R21" s="201">
        <v>2.16</v>
      </c>
      <c r="S21" s="201">
        <v>3.69</v>
      </c>
      <c r="T21" s="201">
        <v>0</v>
      </c>
      <c r="U21" s="201">
        <v>1.54</v>
      </c>
      <c r="V21" s="201">
        <v>1.24</v>
      </c>
      <c r="W21" s="201">
        <v>0.49</v>
      </c>
      <c r="X21" s="201">
        <v>0.55000000000000004</v>
      </c>
      <c r="Y21" s="201">
        <v>0</v>
      </c>
      <c r="Z21" s="201">
        <v>58.67</v>
      </c>
      <c r="AA21" s="201">
        <v>10.02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11.08</v>
      </c>
      <c r="AL21" s="201">
        <v>0</v>
      </c>
      <c r="AM21" s="201">
        <v>0</v>
      </c>
      <c r="AN21" s="201">
        <v>0</v>
      </c>
      <c r="AO21" s="201">
        <v>195.77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12.88</v>
      </c>
      <c r="E22" s="201">
        <v>0</v>
      </c>
      <c r="F22" s="201">
        <v>0</v>
      </c>
      <c r="G22" s="201">
        <v>14.83</v>
      </c>
      <c r="H22" s="201">
        <v>0</v>
      </c>
      <c r="I22" s="201">
        <v>0</v>
      </c>
      <c r="J22" s="201">
        <v>19.510000000000002</v>
      </c>
      <c r="K22" s="201">
        <v>4.51</v>
      </c>
      <c r="L22" s="201">
        <v>262.04000000000002</v>
      </c>
      <c r="M22" s="201">
        <v>1.02</v>
      </c>
      <c r="N22" s="201">
        <v>1.31</v>
      </c>
      <c r="O22" s="201">
        <v>0</v>
      </c>
      <c r="P22" s="201">
        <v>1.54</v>
      </c>
      <c r="Q22" s="201">
        <v>2.99</v>
      </c>
      <c r="R22" s="201">
        <v>2.16</v>
      </c>
      <c r="S22" s="201">
        <v>3.69</v>
      </c>
      <c r="T22" s="201">
        <v>0</v>
      </c>
      <c r="U22" s="201">
        <v>1.54</v>
      </c>
      <c r="V22" s="201">
        <v>1.24</v>
      </c>
      <c r="W22" s="201">
        <v>0.49</v>
      </c>
      <c r="X22" s="201">
        <v>0.55000000000000004</v>
      </c>
      <c r="Y22" s="201">
        <v>0</v>
      </c>
      <c r="Z22" s="201">
        <v>58.67</v>
      </c>
      <c r="AA22" s="201">
        <v>10.02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11.08</v>
      </c>
      <c r="AL22" s="201">
        <v>0</v>
      </c>
      <c r="AM22" s="201">
        <v>0</v>
      </c>
      <c r="AN22" s="201">
        <v>0</v>
      </c>
      <c r="AO22" s="201">
        <v>195.77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12.88</v>
      </c>
      <c r="E23" s="201">
        <v>0</v>
      </c>
      <c r="F23" s="201">
        <v>0</v>
      </c>
      <c r="G23" s="201">
        <v>14.83</v>
      </c>
      <c r="H23" s="201">
        <v>0</v>
      </c>
      <c r="I23" s="201">
        <v>0</v>
      </c>
      <c r="J23" s="201">
        <v>19.510000000000002</v>
      </c>
      <c r="K23" s="201">
        <v>4.51</v>
      </c>
      <c r="L23" s="201">
        <v>262.04000000000002</v>
      </c>
      <c r="M23" s="201">
        <v>1.02</v>
      </c>
      <c r="N23" s="201">
        <v>1.31</v>
      </c>
      <c r="O23" s="201">
        <v>0</v>
      </c>
      <c r="P23" s="201">
        <v>1.54</v>
      </c>
      <c r="Q23" s="201">
        <v>2.99</v>
      </c>
      <c r="R23" s="201">
        <v>2.16</v>
      </c>
      <c r="S23" s="201">
        <v>3.69</v>
      </c>
      <c r="T23" s="201">
        <v>0</v>
      </c>
      <c r="U23" s="201">
        <v>1.54</v>
      </c>
      <c r="V23" s="201">
        <v>1.24</v>
      </c>
      <c r="W23" s="201">
        <v>0.49</v>
      </c>
      <c r="X23" s="201">
        <v>0.55000000000000004</v>
      </c>
      <c r="Y23" s="201">
        <v>0</v>
      </c>
      <c r="Z23" s="201">
        <v>58.67</v>
      </c>
      <c r="AA23" s="201">
        <v>10.02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11.08</v>
      </c>
      <c r="AL23" s="201">
        <v>0</v>
      </c>
      <c r="AM23" s="201">
        <v>0</v>
      </c>
      <c r="AN23" s="201">
        <v>0</v>
      </c>
      <c r="AO23" s="201">
        <v>195.77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12.88</v>
      </c>
      <c r="E24" s="201">
        <v>0</v>
      </c>
      <c r="F24" s="201">
        <v>0</v>
      </c>
      <c r="G24" s="201">
        <v>14.83</v>
      </c>
      <c r="H24" s="201">
        <v>0</v>
      </c>
      <c r="I24" s="201">
        <v>0</v>
      </c>
      <c r="J24" s="201">
        <v>19.510000000000002</v>
      </c>
      <c r="K24" s="201">
        <v>4.51</v>
      </c>
      <c r="L24" s="201">
        <v>262.04000000000002</v>
      </c>
      <c r="M24" s="201">
        <v>1.02</v>
      </c>
      <c r="N24" s="201">
        <v>1.31</v>
      </c>
      <c r="O24" s="201">
        <v>0</v>
      </c>
      <c r="P24" s="201">
        <v>1.54</v>
      </c>
      <c r="Q24" s="201">
        <v>2.99</v>
      </c>
      <c r="R24" s="201">
        <v>2.16</v>
      </c>
      <c r="S24" s="201">
        <v>3.69</v>
      </c>
      <c r="T24" s="201">
        <v>0</v>
      </c>
      <c r="U24" s="201">
        <v>1.54</v>
      </c>
      <c r="V24" s="201">
        <v>1.24</v>
      </c>
      <c r="W24" s="201">
        <v>0.49</v>
      </c>
      <c r="X24" s="201">
        <v>0.55000000000000004</v>
      </c>
      <c r="Y24" s="201">
        <v>0</v>
      </c>
      <c r="Z24" s="201">
        <v>58.67</v>
      </c>
      <c r="AA24" s="201">
        <v>10.02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11.08</v>
      </c>
      <c r="AL24" s="201">
        <v>0</v>
      </c>
      <c r="AM24" s="201">
        <v>0</v>
      </c>
      <c r="AN24" s="201">
        <v>0</v>
      </c>
      <c r="AO24" s="201">
        <v>195.77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12.88</v>
      </c>
      <c r="E25" s="201">
        <v>0</v>
      </c>
      <c r="F25" s="201">
        <v>0</v>
      </c>
      <c r="G25" s="201">
        <v>14.83</v>
      </c>
      <c r="H25" s="201">
        <v>0</v>
      </c>
      <c r="I25" s="201">
        <v>0</v>
      </c>
      <c r="J25" s="201">
        <v>19.510000000000002</v>
      </c>
      <c r="K25" s="201">
        <v>4.51</v>
      </c>
      <c r="L25" s="201">
        <v>262.04000000000002</v>
      </c>
      <c r="M25" s="201">
        <v>1.02</v>
      </c>
      <c r="N25" s="201">
        <v>1.31</v>
      </c>
      <c r="O25" s="201">
        <v>0</v>
      </c>
      <c r="P25" s="201">
        <v>1.54</v>
      </c>
      <c r="Q25" s="201">
        <v>2.99</v>
      </c>
      <c r="R25" s="201">
        <v>2.16</v>
      </c>
      <c r="S25" s="201">
        <v>3.69</v>
      </c>
      <c r="T25" s="201">
        <v>0</v>
      </c>
      <c r="U25" s="201">
        <v>1.54</v>
      </c>
      <c r="V25" s="201">
        <v>1.24</v>
      </c>
      <c r="W25" s="201">
        <v>0.49</v>
      </c>
      <c r="X25" s="201">
        <v>0.55000000000000004</v>
      </c>
      <c r="Y25" s="201">
        <v>0</v>
      </c>
      <c r="Z25" s="201">
        <v>58.67</v>
      </c>
      <c r="AA25" s="201">
        <v>10.02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11.08</v>
      </c>
      <c r="AL25" s="201">
        <v>0</v>
      </c>
      <c r="AM25" s="201">
        <v>0</v>
      </c>
      <c r="AN25" s="201">
        <v>0</v>
      </c>
      <c r="AO25" s="201">
        <v>195.77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12.88</v>
      </c>
      <c r="E26" s="201">
        <v>0</v>
      </c>
      <c r="F26" s="201">
        <v>0</v>
      </c>
      <c r="G26" s="201">
        <v>14.83</v>
      </c>
      <c r="H26" s="201">
        <v>0</v>
      </c>
      <c r="I26" s="201">
        <v>0</v>
      </c>
      <c r="J26" s="201">
        <v>19.510000000000002</v>
      </c>
      <c r="K26" s="201">
        <v>4.51</v>
      </c>
      <c r="L26" s="201">
        <v>262.04000000000002</v>
      </c>
      <c r="M26" s="201">
        <v>1.02</v>
      </c>
      <c r="N26" s="201">
        <v>1.31</v>
      </c>
      <c r="O26" s="201">
        <v>0</v>
      </c>
      <c r="P26" s="201">
        <v>1.54</v>
      </c>
      <c r="Q26" s="201">
        <v>2.99</v>
      </c>
      <c r="R26" s="201">
        <v>2.16</v>
      </c>
      <c r="S26" s="201">
        <v>3.69</v>
      </c>
      <c r="T26" s="201">
        <v>0</v>
      </c>
      <c r="U26" s="201">
        <v>1.54</v>
      </c>
      <c r="V26" s="201">
        <v>1.24</v>
      </c>
      <c r="W26" s="201">
        <v>0.49</v>
      </c>
      <c r="X26" s="201">
        <v>0.55000000000000004</v>
      </c>
      <c r="Y26" s="201">
        <v>0</v>
      </c>
      <c r="Z26" s="201">
        <v>58.67</v>
      </c>
      <c r="AA26" s="201">
        <v>10.02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11.08</v>
      </c>
      <c r="AL26" s="201">
        <v>0</v>
      </c>
      <c r="AM26" s="201">
        <v>0</v>
      </c>
      <c r="AN26" s="201">
        <v>0</v>
      </c>
      <c r="AO26" s="201">
        <v>195.77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12.79</v>
      </c>
      <c r="E27" s="201">
        <v>0</v>
      </c>
      <c r="F27" s="201">
        <v>0</v>
      </c>
      <c r="G27" s="201">
        <v>14.83</v>
      </c>
      <c r="H27" s="201">
        <v>0</v>
      </c>
      <c r="I27" s="201">
        <v>0</v>
      </c>
      <c r="J27" s="201">
        <v>19.170000000000002</v>
      </c>
      <c r="K27" s="201">
        <v>4.51</v>
      </c>
      <c r="L27" s="201">
        <v>262.04000000000002</v>
      </c>
      <c r="M27" s="201">
        <v>1.02</v>
      </c>
      <c r="N27" s="201">
        <v>1.31</v>
      </c>
      <c r="O27" s="201">
        <v>0</v>
      </c>
      <c r="P27" s="201">
        <v>1.54</v>
      </c>
      <c r="Q27" s="201">
        <v>2.99</v>
      </c>
      <c r="R27" s="201">
        <v>2.16</v>
      </c>
      <c r="S27" s="201">
        <v>3.69</v>
      </c>
      <c r="T27" s="201">
        <v>0</v>
      </c>
      <c r="U27" s="201">
        <v>1.54</v>
      </c>
      <c r="V27" s="201">
        <v>1.24</v>
      </c>
      <c r="W27" s="201">
        <v>0.49</v>
      </c>
      <c r="X27" s="201">
        <v>0.55000000000000004</v>
      </c>
      <c r="Y27" s="201">
        <v>0</v>
      </c>
      <c r="Z27" s="201">
        <v>58.67</v>
      </c>
      <c r="AA27" s="201">
        <v>10.02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11.08</v>
      </c>
      <c r="AL27" s="201">
        <v>0</v>
      </c>
      <c r="AM27" s="201">
        <v>0</v>
      </c>
      <c r="AN27" s="201">
        <v>0</v>
      </c>
      <c r="AO27" s="201">
        <v>195.77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12.76</v>
      </c>
      <c r="E28" s="201">
        <v>0</v>
      </c>
      <c r="F28" s="201">
        <v>0</v>
      </c>
      <c r="G28" s="201">
        <v>14.83</v>
      </c>
      <c r="H28" s="201">
        <v>0</v>
      </c>
      <c r="I28" s="201">
        <v>0</v>
      </c>
      <c r="J28" s="201">
        <v>19.170000000000002</v>
      </c>
      <c r="K28" s="201">
        <v>4.51</v>
      </c>
      <c r="L28" s="201">
        <v>262.04000000000002</v>
      </c>
      <c r="M28" s="201">
        <v>1.02</v>
      </c>
      <c r="N28" s="201">
        <v>1.31</v>
      </c>
      <c r="O28" s="201">
        <v>0</v>
      </c>
      <c r="P28" s="201">
        <v>1.54</v>
      </c>
      <c r="Q28" s="201">
        <v>2.99</v>
      </c>
      <c r="R28" s="201">
        <v>2.16</v>
      </c>
      <c r="S28" s="201">
        <v>3.69</v>
      </c>
      <c r="T28" s="201">
        <v>0</v>
      </c>
      <c r="U28" s="201">
        <v>1.54</v>
      </c>
      <c r="V28" s="201">
        <v>1.24</v>
      </c>
      <c r="W28" s="201">
        <v>0.49</v>
      </c>
      <c r="X28" s="201">
        <v>0.55000000000000004</v>
      </c>
      <c r="Y28" s="201">
        <v>0</v>
      </c>
      <c r="Z28" s="201">
        <v>58.67</v>
      </c>
      <c r="AA28" s="201">
        <v>10.02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11.08</v>
      </c>
      <c r="AL28" s="201">
        <v>0</v>
      </c>
      <c r="AM28" s="201">
        <v>0</v>
      </c>
      <c r="AN28" s="201">
        <v>0</v>
      </c>
      <c r="AO28" s="201">
        <v>195.77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12.66</v>
      </c>
      <c r="E29" s="201">
        <v>0</v>
      </c>
      <c r="F29" s="201">
        <v>0</v>
      </c>
      <c r="G29" s="201">
        <v>14.83</v>
      </c>
      <c r="H29" s="201">
        <v>0</v>
      </c>
      <c r="I29" s="201">
        <v>0</v>
      </c>
      <c r="J29" s="201">
        <v>19.170000000000002</v>
      </c>
      <c r="K29" s="201">
        <v>4.51</v>
      </c>
      <c r="L29" s="201">
        <v>262.04000000000002</v>
      </c>
      <c r="M29" s="201">
        <v>1.02</v>
      </c>
      <c r="N29" s="201">
        <v>1.31</v>
      </c>
      <c r="O29" s="201">
        <v>0</v>
      </c>
      <c r="P29" s="201">
        <v>1.54</v>
      </c>
      <c r="Q29" s="201">
        <v>2.99</v>
      </c>
      <c r="R29" s="201">
        <v>2.16</v>
      </c>
      <c r="S29" s="201">
        <v>3.69</v>
      </c>
      <c r="T29" s="201">
        <v>0</v>
      </c>
      <c r="U29" s="201">
        <v>1.54</v>
      </c>
      <c r="V29" s="201">
        <v>1.24</v>
      </c>
      <c r="W29" s="201">
        <v>0.49</v>
      </c>
      <c r="X29" s="201">
        <v>6.3</v>
      </c>
      <c r="Y29" s="201">
        <v>0</v>
      </c>
      <c r="Z29" s="201">
        <v>58.67</v>
      </c>
      <c r="AA29" s="201">
        <v>10.02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11.08</v>
      </c>
      <c r="AL29" s="201">
        <v>0</v>
      </c>
      <c r="AM29" s="201">
        <v>0</v>
      </c>
      <c r="AN29" s="201">
        <v>0</v>
      </c>
      <c r="AO29" s="201">
        <v>195.77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12.66</v>
      </c>
      <c r="E30" s="201">
        <v>0</v>
      </c>
      <c r="F30" s="201">
        <v>0</v>
      </c>
      <c r="G30" s="201">
        <v>14.83</v>
      </c>
      <c r="H30" s="201">
        <v>0</v>
      </c>
      <c r="I30" s="201">
        <v>0</v>
      </c>
      <c r="J30" s="201">
        <v>19.170000000000002</v>
      </c>
      <c r="K30" s="201">
        <v>4.51</v>
      </c>
      <c r="L30" s="201">
        <v>262.04000000000002</v>
      </c>
      <c r="M30" s="201">
        <v>1.02</v>
      </c>
      <c r="N30" s="201">
        <v>1.31</v>
      </c>
      <c r="O30" s="201">
        <v>0</v>
      </c>
      <c r="P30" s="201">
        <v>1.54</v>
      </c>
      <c r="Q30" s="201">
        <v>2.99</v>
      </c>
      <c r="R30" s="201">
        <v>2.16</v>
      </c>
      <c r="S30" s="201">
        <v>3.69</v>
      </c>
      <c r="T30" s="201">
        <v>0</v>
      </c>
      <c r="U30" s="201">
        <v>1.54</v>
      </c>
      <c r="V30" s="201">
        <v>1.24</v>
      </c>
      <c r="W30" s="201">
        <v>0.49</v>
      </c>
      <c r="X30" s="201">
        <v>7.26</v>
      </c>
      <c r="Y30" s="201">
        <v>0</v>
      </c>
      <c r="Z30" s="201">
        <v>58.67</v>
      </c>
      <c r="AA30" s="201">
        <v>10.02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11.08</v>
      </c>
      <c r="AL30" s="201">
        <v>0</v>
      </c>
      <c r="AM30" s="201">
        <v>0</v>
      </c>
      <c r="AN30" s="201">
        <v>0</v>
      </c>
      <c r="AO30" s="201">
        <v>195.77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12.66</v>
      </c>
      <c r="E31" s="201">
        <v>0</v>
      </c>
      <c r="F31" s="201">
        <v>0</v>
      </c>
      <c r="G31" s="201">
        <v>14.83</v>
      </c>
      <c r="H31" s="201">
        <v>0</v>
      </c>
      <c r="I31" s="201">
        <v>0</v>
      </c>
      <c r="J31" s="201">
        <v>19.170000000000002</v>
      </c>
      <c r="K31" s="201">
        <v>4.51</v>
      </c>
      <c r="L31" s="201">
        <v>262.04000000000002</v>
      </c>
      <c r="M31" s="201">
        <v>1.02</v>
      </c>
      <c r="N31" s="201">
        <v>1.31</v>
      </c>
      <c r="O31" s="201">
        <v>0</v>
      </c>
      <c r="P31" s="201">
        <v>1.54</v>
      </c>
      <c r="Q31" s="201">
        <v>2.99</v>
      </c>
      <c r="R31" s="201">
        <v>2.16</v>
      </c>
      <c r="S31" s="201">
        <v>3.69</v>
      </c>
      <c r="T31" s="201">
        <v>0</v>
      </c>
      <c r="U31" s="201">
        <v>1.54</v>
      </c>
      <c r="V31" s="201">
        <v>1.24</v>
      </c>
      <c r="W31" s="201">
        <v>5.9</v>
      </c>
      <c r="X31" s="201">
        <v>13.21</v>
      </c>
      <c r="Y31" s="201">
        <v>0</v>
      </c>
      <c r="Z31" s="201">
        <v>58.67</v>
      </c>
      <c r="AA31" s="201">
        <v>10.02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11.08</v>
      </c>
      <c r="AL31" s="201">
        <v>0</v>
      </c>
      <c r="AM31" s="201">
        <v>0</v>
      </c>
      <c r="AN31" s="201">
        <v>0</v>
      </c>
      <c r="AO31" s="201">
        <v>195.77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12.66</v>
      </c>
      <c r="E32" s="201">
        <v>0</v>
      </c>
      <c r="F32" s="201">
        <v>0</v>
      </c>
      <c r="G32" s="201">
        <v>14.83</v>
      </c>
      <c r="H32" s="201">
        <v>0</v>
      </c>
      <c r="I32" s="201">
        <v>0</v>
      </c>
      <c r="J32" s="201">
        <v>19.170000000000002</v>
      </c>
      <c r="K32" s="201">
        <v>4.51</v>
      </c>
      <c r="L32" s="201">
        <v>262.04000000000002</v>
      </c>
      <c r="M32" s="201">
        <v>1.02</v>
      </c>
      <c r="N32" s="201">
        <v>1.31</v>
      </c>
      <c r="O32" s="201">
        <v>0</v>
      </c>
      <c r="P32" s="201">
        <v>1.54</v>
      </c>
      <c r="Q32" s="201">
        <v>2.99</v>
      </c>
      <c r="R32" s="201">
        <v>2.16</v>
      </c>
      <c r="S32" s="201">
        <v>3.69</v>
      </c>
      <c r="T32" s="201">
        <v>0</v>
      </c>
      <c r="U32" s="201">
        <v>1.54</v>
      </c>
      <c r="V32" s="201">
        <v>1.24</v>
      </c>
      <c r="W32" s="201">
        <v>5.9</v>
      </c>
      <c r="X32" s="201">
        <v>18.93</v>
      </c>
      <c r="Y32" s="201">
        <v>0</v>
      </c>
      <c r="Z32" s="201">
        <v>58.67</v>
      </c>
      <c r="AA32" s="201">
        <v>10.02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11.08</v>
      </c>
      <c r="AL32" s="201">
        <v>0</v>
      </c>
      <c r="AM32" s="201">
        <v>0</v>
      </c>
      <c r="AN32" s="201">
        <v>0</v>
      </c>
      <c r="AO32" s="201">
        <v>195.77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12.56</v>
      </c>
      <c r="E33" s="201">
        <v>0</v>
      </c>
      <c r="F33" s="201">
        <v>0</v>
      </c>
      <c r="G33" s="201">
        <v>14.83</v>
      </c>
      <c r="H33" s="201">
        <v>0</v>
      </c>
      <c r="I33" s="201">
        <v>0</v>
      </c>
      <c r="J33" s="201">
        <v>19.170000000000002</v>
      </c>
      <c r="K33" s="201">
        <v>4.51</v>
      </c>
      <c r="L33" s="201">
        <v>262.04000000000002</v>
      </c>
      <c r="M33" s="201">
        <v>1.02</v>
      </c>
      <c r="N33" s="201">
        <v>1.31</v>
      </c>
      <c r="O33" s="201">
        <v>0</v>
      </c>
      <c r="P33" s="201">
        <v>1.54</v>
      </c>
      <c r="Q33" s="201">
        <v>2.99</v>
      </c>
      <c r="R33" s="201">
        <v>2.16</v>
      </c>
      <c r="S33" s="201">
        <v>3.69</v>
      </c>
      <c r="T33" s="201">
        <v>0</v>
      </c>
      <c r="U33" s="201">
        <v>1.54</v>
      </c>
      <c r="V33" s="201">
        <v>1.24</v>
      </c>
      <c r="W33" s="201">
        <v>5.9</v>
      </c>
      <c r="X33" s="201">
        <v>18.93</v>
      </c>
      <c r="Y33" s="201">
        <v>0</v>
      </c>
      <c r="Z33" s="201">
        <v>58.67</v>
      </c>
      <c r="AA33" s="201">
        <v>10.02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11.08</v>
      </c>
      <c r="AL33" s="201">
        <v>0</v>
      </c>
      <c r="AM33" s="201">
        <v>0</v>
      </c>
      <c r="AN33" s="201">
        <v>0</v>
      </c>
      <c r="AO33" s="201">
        <v>195.77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12.56</v>
      </c>
      <c r="E34" s="201">
        <v>0</v>
      </c>
      <c r="F34" s="201">
        <v>0</v>
      </c>
      <c r="G34" s="201">
        <v>14.83</v>
      </c>
      <c r="H34" s="201">
        <v>0</v>
      </c>
      <c r="I34" s="201">
        <v>0</v>
      </c>
      <c r="J34" s="201">
        <v>19.170000000000002</v>
      </c>
      <c r="K34" s="201">
        <v>4.51</v>
      </c>
      <c r="L34" s="201">
        <v>262.04000000000002</v>
      </c>
      <c r="M34" s="201">
        <v>1.02</v>
      </c>
      <c r="N34" s="201">
        <v>1.31</v>
      </c>
      <c r="O34" s="201">
        <v>0</v>
      </c>
      <c r="P34" s="201">
        <v>1.54</v>
      </c>
      <c r="Q34" s="201">
        <v>2.99</v>
      </c>
      <c r="R34" s="201">
        <v>2.16</v>
      </c>
      <c r="S34" s="201">
        <v>3.69</v>
      </c>
      <c r="T34" s="201">
        <v>0</v>
      </c>
      <c r="U34" s="201">
        <v>1.54</v>
      </c>
      <c r="V34" s="201">
        <v>1.24</v>
      </c>
      <c r="W34" s="201">
        <v>5.9</v>
      </c>
      <c r="X34" s="201">
        <v>20.22</v>
      </c>
      <c r="Y34" s="201">
        <v>0</v>
      </c>
      <c r="Z34" s="201">
        <v>58.67</v>
      </c>
      <c r="AA34" s="201">
        <v>10.02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11.08</v>
      </c>
      <c r="AL34" s="201">
        <v>0</v>
      </c>
      <c r="AM34" s="201">
        <v>0</v>
      </c>
      <c r="AN34" s="201">
        <v>0</v>
      </c>
      <c r="AO34" s="201">
        <v>195.77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12.43</v>
      </c>
      <c r="E35" s="201">
        <v>0</v>
      </c>
      <c r="F35" s="201">
        <v>0</v>
      </c>
      <c r="G35" s="201">
        <v>14.83</v>
      </c>
      <c r="H35" s="201">
        <v>0</v>
      </c>
      <c r="I35" s="201">
        <v>0</v>
      </c>
      <c r="J35" s="201">
        <v>19.170000000000002</v>
      </c>
      <c r="K35" s="201">
        <v>4.51</v>
      </c>
      <c r="L35" s="201">
        <v>262.04000000000002</v>
      </c>
      <c r="M35" s="201">
        <v>1.02</v>
      </c>
      <c r="N35" s="201">
        <v>1.31</v>
      </c>
      <c r="O35" s="201">
        <v>0</v>
      </c>
      <c r="P35" s="201">
        <v>1.54</v>
      </c>
      <c r="Q35" s="201">
        <v>2.99</v>
      </c>
      <c r="R35" s="201">
        <v>2.16</v>
      </c>
      <c r="S35" s="201">
        <v>3.69</v>
      </c>
      <c r="T35" s="201">
        <v>0</v>
      </c>
      <c r="U35" s="201">
        <v>1.54</v>
      </c>
      <c r="V35" s="201">
        <v>1.62</v>
      </c>
      <c r="W35" s="201">
        <v>5.9</v>
      </c>
      <c r="X35" s="201">
        <v>16.329999999999998</v>
      </c>
      <c r="Y35" s="201">
        <v>0</v>
      </c>
      <c r="Z35" s="201">
        <v>58.67</v>
      </c>
      <c r="AA35" s="201">
        <v>10.02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11.08</v>
      </c>
      <c r="AL35" s="201">
        <v>0</v>
      </c>
      <c r="AM35" s="201">
        <v>0</v>
      </c>
      <c r="AN35" s="201">
        <v>0</v>
      </c>
      <c r="AO35" s="201">
        <v>195.77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12.43</v>
      </c>
      <c r="E36" s="201">
        <v>0</v>
      </c>
      <c r="F36" s="201">
        <v>0</v>
      </c>
      <c r="G36" s="201">
        <v>14.83</v>
      </c>
      <c r="H36" s="201">
        <v>0</v>
      </c>
      <c r="I36" s="201">
        <v>0</v>
      </c>
      <c r="J36" s="201">
        <v>19.170000000000002</v>
      </c>
      <c r="K36" s="201">
        <v>4.51</v>
      </c>
      <c r="L36" s="201">
        <v>262.04000000000002</v>
      </c>
      <c r="M36" s="201">
        <v>1.02</v>
      </c>
      <c r="N36" s="201">
        <v>1.31</v>
      </c>
      <c r="O36" s="201">
        <v>0</v>
      </c>
      <c r="P36" s="201">
        <v>1.54</v>
      </c>
      <c r="Q36" s="201">
        <v>2.99</v>
      </c>
      <c r="R36" s="201">
        <v>2.16</v>
      </c>
      <c r="S36" s="201">
        <v>3.69</v>
      </c>
      <c r="T36" s="201">
        <v>0</v>
      </c>
      <c r="U36" s="201">
        <v>1.54</v>
      </c>
      <c r="V36" s="201">
        <v>1.62</v>
      </c>
      <c r="W36" s="201">
        <v>5.9</v>
      </c>
      <c r="X36" s="201">
        <v>17.940000000000001</v>
      </c>
      <c r="Y36" s="201">
        <v>0</v>
      </c>
      <c r="Z36" s="201">
        <v>58.67</v>
      </c>
      <c r="AA36" s="201">
        <v>10.02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11.08</v>
      </c>
      <c r="AL36" s="201">
        <v>0</v>
      </c>
      <c r="AM36" s="201">
        <v>0</v>
      </c>
      <c r="AN36" s="201">
        <v>0</v>
      </c>
      <c r="AO36" s="201">
        <v>195.77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12.43</v>
      </c>
      <c r="E37" s="201">
        <v>0</v>
      </c>
      <c r="F37" s="201">
        <v>0</v>
      </c>
      <c r="G37" s="201">
        <v>14.83</v>
      </c>
      <c r="H37" s="201">
        <v>0</v>
      </c>
      <c r="I37" s="201">
        <v>0</v>
      </c>
      <c r="J37" s="201">
        <v>19.170000000000002</v>
      </c>
      <c r="K37" s="201">
        <v>4.51</v>
      </c>
      <c r="L37" s="201">
        <v>262.04000000000002</v>
      </c>
      <c r="M37" s="201">
        <v>1.02</v>
      </c>
      <c r="N37" s="201">
        <v>1.31</v>
      </c>
      <c r="O37" s="201">
        <v>0</v>
      </c>
      <c r="P37" s="201">
        <v>1.54</v>
      </c>
      <c r="Q37" s="201">
        <v>2.99</v>
      </c>
      <c r="R37" s="201">
        <v>2.16</v>
      </c>
      <c r="S37" s="201">
        <v>3.69</v>
      </c>
      <c r="T37" s="201">
        <v>0</v>
      </c>
      <c r="U37" s="201">
        <v>1.54</v>
      </c>
      <c r="V37" s="201">
        <v>1.62</v>
      </c>
      <c r="W37" s="201">
        <v>5.9</v>
      </c>
      <c r="X37" s="201">
        <v>17.940000000000001</v>
      </c>
      <c r="Y37" s="201">
        <v>0</v>
      </c>
      <c r="Z37" s="201">
        <v>58.67</v>
      </c>
      <c r="AA37" s="201">
        <v>10.02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11.08</v>
      </c>
      <c r="AL37" s="201">
        <v>0</v>
      </c>
      <c r="AM37" s="201">
        <v>0</v>
      </c>
      <c r="AN37" s="201">
        <v>0</v>
      </c>
      <c r="AO37" s="201">
        <v>195.77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12.43</v>
      </c>
      <c r="E38" s="201">
        <v>0</v>
      </c>
      <c r="F38" s="201">
        <v>0</v>
      </c>
      <c r="G38" s="201">
        <v>14.83</v>
      </c>
      <c r="H38" s="201">
        <v>0</v>
      </c>
      <c r="I38" s="201">
        <v>0</v>
      </c>
      <c r="J38" s="201">
        <v>19.170000000000002</v>
      </c>
      <c r="K38" s="201">
        <v>4.51</v>
      </c>
      <c r="L38" s="201">
        <v>262.04000000000002</v>
      </c>
      <c r="M38" s="201">
        <v>1.02</v>
      </c>
      <c r="N38" s="201">
        <v>1.31</v>
      </c>
      <c r="O38" s="201">
        <v>0</v>
      </c>
      <c r="P38" s="201">
        <v>1.54</v>
      </c>
      <c r="Q38" s="201">
        <v>2.99</v>
      </c>
      <c r="R38" s="201">
        <v>2.16</v>
      </c>
      <c r="S38" s="201">
        <v>3.69</v>
      </c>
      <c r="T38" s="201">
        <v>0</v>
      </c>
      <c r="U38" s="201">
        <v>1.54</v>
      </c>
      <c r="V38" s="201">
        <v>1.62</v>
      </c>
      <c r="W38" s="201">
        <v>5.9</v>
      </c>
      <c r="X38" s="201">
        <v>19.55</v>
      </c>
      <c r="Y38" s="201">
        <v>0</v>
      </c>
      <c r="Z38" s="201">
        <v>58.67</v>
      </c>
      <c r="AA38" s="201">
        <v>10.02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11.08</v>
      </c>
      <c r="AL38" s="201">
        <v>0</v>
      </c>
      <c r="AM38" s="201">
        <v>0</v>
      </c>
      <c r="AN38" s="201">
        <v>0</v>
      </c>
      <c r="AO38" s="201">
        <v>195.77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12.43</v>
      </c>
      <c r="E39" s="201">
        <v>0</v>
      </c>
      <c r="F39" s="201">
        <v>0</v>
      </c>
      <c r="G39" s="201">
        <v>14.83</v>
      </c>
      <c r="H39" s="201">
        <v>0</v>
      </c>
      <c r="I39" s="201">
        <v>0</v>
      </c>
      <c r="J39" s="201">
        <v>18.84</v>
      </c>
      <c r="K39" s="201">
        <v>4.51</v>
      </c>
      <c r="L39" s="201">
        <v>262.04000000000002</v>
      </c>
      <c r="M39" s="201">
        <v>1.02</v>
      </c>
      <c r="N39" s="201">
        <v>1.31</v>
      </c>
      <c r="O39" s="201">
        <v>0</v>
      </c>
      <c r="P39" s="201">
        <v>1.54</v>
      </c>
      <c r="Q39" s="201">
        <v>2.99</v>
      </c>
      <c r="R39" s="201">
        <v>2.16</v>
      </c>
      <c r="S39" s="201">
        <v>3.69</v>
      </c>
      <c r="T39" s="201">
        <v>0</v>
      </c>
      <c r="U39" s="201">
        <v>1.54</v>
      </c>
      <c r="V39" s="201">
        <v>1.62</v>
      </c>
      <c r="W39" s="201">
        <v>5.9</v>
      </c>
      <c r="X39" s="201">
        <v>19.55</v>
      </c>
      <c r="Y39" s="201">
        <v>0</v>
      </c>
      <c r="Z39" s="201">
        <v>58.67</v>
      </c>
      <c r="AA39" s="201">
        <v>10.02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11.08</v>
      </c>
      <c r="AL39" s="201">
        <v>0</v>
      </c>
      <c r="AM39" s="201">
        <v>0</v>
      </c>
      <c r="AN39" s="201">
        <v>0</v>
      </c>
      <c r="AO39" s="201">
        <v>191.42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12.43</v>
      </c>
      <c r="E40" s="201">
        <v>0</v>
      </c>
      <c r="F40" s="201">
        <v>0</v>
      </c>
      <c r="G40" s="201">
        <v>14.83</v>
      </c>
      <c r="H40" s="201">
        <v>0</v>
      </c>
      <c r="I40" s="201">
        <v>0</v>
      </c>
      <c r="J40" s="201">
        <v>18.84</v>
      </c>
      <c r="K40" s="201">
        <v>4.51</v>
      </c>
      <c r="L40" s="201">
        <v>262.04000000000002</v>
      </c>
      <c r="M40" s="201">
        <v>1.02</v>
      </c>
      <c r="N40" s="201">
        <v>1.31</v>
      </c>
      <c r="O40" s="201">
        <v>0</v>
      </c>
      <c r="P40" s="201">
        <v>1.54</v>
      </c>
      <c r="Q40" s="201">
        <v>2.99</v>
      </c>
      <c r="R40" s="201">
        <v>2.16</v>
      </c>
      <c r="S40" s="201">
        <v>3.69</v>
      </c>
      <c r="T40" s="201">
        <v>0</v>
      </c>
      <c r="U40" s="201">
        <v>1.54</v>
      </c>
      <c r="V40" s="201">
        <v>1.62</v>
      </c>
      <c r="W40" s="201">
        <v>5.9</v>
      </c>
      <c r="X40" s="201">
        <v>21.16</v>
      </c>
      <c r="Y40" s="201">
        <v>0</v>
      </c>
      <c r="Z40" s="201">
        <v>58.67</v>
      </c>
      <c r="AA40" s="201">
        <v>10.02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11.08</v>
      </c>
      <c r="AL40" s="201">
        <v>0</v>
      </c>
      <c r="AM40" s="201">
        <v>0</v>
      </c>
      <c r="AN40" s="201">
        <v>0</v>
      </c>
      <c r="AO40" s="201">
        <v>191.42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12.43</v>
      </c>
      <c r="E41" s="201">
        <v>0</v>
      </c>
      <c r="F41" s="201">
        <v>0</v>
      </c>
      <c r="G41" s="201">
        <v>14.83</v>
      </c>
      <c r="H41" s="201">
        <v>0</v>
      </c>
      <c r="I41" s="201">
        <v>0</v>
      </c>
      <c r="J41" s="201">
        <v>18.84</v>
      </c>
      <c r="K41" s="201">
        <v>4.51</v>
      </c>
      <c r="L41" s="201">
        <v>262.04000000000002</v>
      </c>
      <c r="M41" s="201">
        <v>1.02</v>
      </c>
      <c r="N41" s="201">
        <v>1.31</v>
      </c>
      <c r="O41" s="201">
        <v>0</v>
      </c>
      <c r="P41" s="201">
        <v>1.54</v>
      </c>
      <c r="Q41" s="201">
        <v>2.99</v>
      </c>
      <c r="R41" s="201">
        <v>2.16</v>
      </c>
      <c r="S41" s="201">
        <v>3.69</v>
      </c>
      <c r="T41" s="201">
        <v>0</v>
      </c>
      <c r="U41" s="201">
        <v>1.54</v>
      </c>
      <c r="V41" s="201">
        <v>1.62</v>
      </c>
      <c r="W41" s="201">
        <v>5.9</v>
      </c>
      <c r="X41" s="201">
        <v>22.52</v>
      </c>
      <c r="Y41" s="201">
        <v>0</v>
      </c>
      <c r="Z41" s="201">
        <v>58.67</v>
      </c>
      <c r="AA41" s="201">
        <v>10.02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11.08</v>
      </c>
      <c r="AL41" s="201">
        <v>0</v>
      </c>
      <c r="AM41" s="201">
        <v>0</v>
      </c>
      <c r="AN41" s="201">
        <v>0</v>
      </c>
      <c r="AO41" s="201">
        <v>191.42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12.43</v>
      </c>
      <c r="E42" s="201">
        <v>0</v>
      </c>
      <c r="F42" s="201">
        <v>0</v>
      </c>
      <c r="G42" s="201">
        <v>14.83</v>
      </c>
      <c r="H42" s="201">
        <v>0</v>
      </c>
      <c r="I42" s="201">
        <v>0</v>
      </c>
      <c r="J42" s="201">
        <v>18.84</v>
      </c>
      <c r="K42" s="201">
        <v>4.51</v>
      </c>
      <c r="L42" s="201">
        <v>262.04000000000002</v>
      </c>
      <c r="M42" s="201">
        <v>1.02</v>
      </c>
      <c r="N42" s="201">
        <v>1.31</v>
      </c>
      <c r="O42" s="201">
        <v>0</v>
      </c>
      <c r="P42" s="201">
        <v>1.54</v>
      </c>
      <c r="Q42" s="201">
        <v>2.99</v>
      </c>
      <c r="R42" s="201">
        <v>2.16</v>
      </c>
      <c r="S42" s="201">
        <v>3.69</v>
      </c>
      <c r="T42" s="201">
        <v>0</v>
      </c>
      <c r="U42" s="201">
        <v>1.54</v>
      </c>
      <c r="V42" s="201">
        <v>1.62</v>
      </c>
      <c r="W42" s="201">
        <v>5.9</v>
      </c>
      <c r="X42" s="201">
        <v>22.52</v>
      </c>
      <c r="Y42" s="201">
        <v>0</v>
      </c>
      <c r="Z42" s="201">
        <v>58.67</v>
      </c>
      <c r="AA42" s="201">
        <v>10.02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11.08</v>
      </c>
      <c r="AL42" s="201">
        <v>0</v>
      </c>
      <c r="AM42" s="201">
        <v>0</v>
      </c>
      <c r="AN42" s="201">
        <v>0</v>
      </c>
      <c r="AO42" s="201">
        <v>191.42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12.3</v>
      </c>
      <c r="E43" s="201">
        <v>0</v>
      </c>
      <c r="F43" s="201">
        <v>0</v>
      </c>
      <c r="G43" s="201">
        <v>14.83</v>
      </c>
      <c r="H43" s="201">
        <v>0</v>
      </c>
      <c r="I43" s="201">
        <v>0</v>
      </c>
      <c r="J43" s="201">
        <v>18.84</v>
      </c>
      <c r="K43" s="201">
        <v>4.51</v>
      </c>
      <c r="L43" s="201">
        <v>244.29</v>
      </c>
      <c r="M43" s="201">
        <v>1.02</v>
      </c>
      <c r="N43" s="201">
        <v>1.32</v>
      </c>
      <c r="O43" s="201">
        <v>0</v>
      </c>
      <c r="P43" s="201">
        <v>1.54</v>
      </c>
      <c r="Q43" s="201">
        <v>2.99</v>
      </c>
      <c r="R43" s="201">
        <v>2.16</v>
      </c>
      <c r="S43" s="201">
        <v>3.69</v>
      </c>
      <c r="T43" s="201">
        <v>0</v>
      </c>
      <c r="U43" s="201">
        <v>1.54</v>
      </c>
      <c r="V43" s="201">
        <v>1.62</v>
      </c>
      <c r="W43" s="201">
        <v>5.9</v>
      </c>
      <c r="X43" s="201">
        <v>26.47</v>
      </c>
      <c r="Y43" s="201">
        <v>0</v>
      </c>
      <c r="Z43" s="201">
        <v>58.67</v>
      </c>
      <c r="AA43" s="201">
        <v>10.02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11.08</v>
      </c>
      <c r="AL43" s="201">
        <v>0</v>
      </c>
      <c r="AM43" s="201">
        <v>0</v>
      </c>
      <c r="AN43" s="201">
        <v>0</v>
      </c>
      <c r="AO43" s="201">
        <v>191.42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12.3</v>
      </c>
      <c r="E44" s="201">
        <v>0</v>
      </c>
      <c r="F44" s="201">
        <v>0</v>
      </c>
      <c r="G44" s="201">
        <v>14.83</v>
      </c>
      <c r="H44" s="201">
        <v>0</v>
      </c>
      <c r="I44" s="201">
        <v>0</v>
      </c>
      <c r="J44" s="201">
        <v>18.84</v>
      </c>
      <c r="K44" s="201">
        <v>4.51</v>
      </c>
      <c r="L44" s="201">
        <v>244.29</v>
      </c>
      <c r="M44" s="201">
        <v>1.02</v>
      </c>
      <c r="N44" s="201">
        <v>1.32</v>
      </c>
      <c r="O44" s="201">
        <v>0</v>
      </c>
      <c r="P44" s="201">
        <v>1.54</v>
      </c>
      <c r="Q44" s="201">
        <v>2.99</v>
      </c>
      <c r="R44" s="201">
        <v>2.16</v>
      </c>
      <c r="S44" s="201">
        <v>3.69</v>
      </c>
      <c r="T44" s="201">
        <v>0</v>
      </c>
      <c r="U44" s="201">
        <v>1.54</v>
      </c>
      <c r="V44" s="201">
        <v>1.62</v>
      </c>
      <c r="W44" s="201">
        <v>5.9</v>
      </c>
      <c r="X44" s="201">
        <v>26.47</v>
      </c>
      <c r="Y44" s="201">
        <v>0</v>
      </c>
      <c r="Z44" s="201">
        <v>58.67</v>
      </c>
      <c r="AA44" s="201">
        <v>10.02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11.08</v>
      </c>
      <c r="AL44" s="201">
        <v>0</v>
      </c>
      <c r="AM44" s="201">
        <v>0</v>
      </c>
      <c r="AN44" s="201">
        <v>0</v>
      </c>
      <c r="AO44" s="201">
        <v>191.42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12.3</v>
      </c>
      <c r="E45" s="201">
        <v>0</v>
      </c>
      <c r="F45" s="201">
        <v>0</v>
      </c>
      <c r="G45" s="201">
        <v>14.83</v>
      </c>
      <c r="H45" s="201">
        <v>0</v>
      </c>
      <c r="I45" s="201">
        <v>0</v>
      </c>
      <c r="J45" s="201">
        <v>18.84</v>
      </c>
      <c r="K45" s="201">
        <v>4.51</v>
      </c>
      <c r="L45" s="201">
        <v>244.29</v>
      </c>
      <c r="M45" s="201">
        <v>1.02</v>
      </c>
      <c r="N45" s="201">
        <v>1.31</v>
      </c>
      <c r="O45" s="201">
        <v>0</v>
      </c>
      <c r="P45" s="201">
        <v>1.54</v>
      </c>
      <c r="Q45" s="201">
        <v>2.99</v>
      </c>
      <c r="R45" s="201">
        <v>2.16</v>
      </c>
      <c r="S45" s="201">
        <v>3.69</v>
      </c>
      <c r="T45" s="201">
        <v>0</v>
      </c>
      <c r="U45" s="201">
        <v>1.54</v>
      </c>
      <c r="V45" s="201">
        <v>1.62</v>
      </c>
      <c r="W45" s="201">
        <v>5.9</v>
      </c>
      <c r="X45" s="201">
        <v>26.47</v>
      </c>
      <c r="Y45" s="201">
        <v>0</v>
      </c>
      <c r="Z45" s="201">
        <v>58.67</v>
      </c>
      <c r="AA45" s="201">
        <v>10.02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11.08</v>
      </c>
      <c r="AL45" s="201">
        <v>0</v>
      </c>
      <c r="AM45" s="201">
        <v>0</v>
      </c>
      <c r="AN45" s="201">
        <v>0</v>
      </c>
      <c r="AO45" s="201">
        <v>191.42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12.3</v>
      </c>
      <c r="E46" s="201">
        <v>0</v>
      </c>
      <c r="F46" s="201">
        <v>0</v>
      </c>
      <c r="G46" s="201">
        <v>14.83</v>
      </c>
      <c r="H46" s="201">
        <v>0</v>
      </c>
      <c r="I46" s="201">
        <v>0</v>
      </c>
      <c r="J46" s="201">
        <v>18.84</v>
      </c>
      <c r="K46" s="201">
        <v>4.51</v>
      </c>
      <c r="L46" s="201">
        <v>244.29</v>
      </c>
      <c r="M46" s="201">
        <v>1.02</v>
      </c>
      <c r="N46" s="201">
        <v>1.31</v>
      </c>
      <c r="O46" s="201">
        <v>0</v>
      </c>
      <c r="P46" s="201">
        <v>1.54</v>
      </c>
      <c r="Q46" s="201">
        <v>2.99</v>
      </c>
      <c r="R46" s="201">
        <v>2.16</v>
      </c>
      <c r="S46" s="201">
        <v>3.69</v>
      </c>
      <c r="T46" s="201">
        <v>0</v>
      </c>
      <c r="U46" s="201">
        <v>1.54</v>
      </c>
      <c r="V46" s="201">
        <v>1.62</v>
      </c>
      <c r="W46" s="201">
        <v>5.9</v>
      </c>
      <c r="X46" s="201">
        <v>26.47</v>
      </c>
      <c r="Y46" s="201">
        <v>0</v>
      </c>
      <c r="Z46" s="201">
        <v>58.67</v>
      </c>
      <c r="AA46" s="201">
        <v>10.02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11.08</v>
      </c>
      <c r="AL46" s="201">
        <v>0</v>
      </c>
      <c r="AM46" s="201">
        <v>0</v>
      </c>
      <c r="AN46" s="201">
        <v>0</v>
      </c>
      <c r="AO46" s="201">
        <v>191.42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12.3</v>
      </c>
      <c r="E47" s="201">
        <v>0</v>
      </c>
      <c r="F47" s="201">
        <v>0</v>
      </c>
      <c r="G47" s="201">
        <v>14.66</v>
      </c>
      <c r="H47" s="201">
        <v>0</v>
      </c>
      <c r="I47" s="201">
        <v>0</v>
      </c>
      <c r="J47" s="201">
        <v>18.84</v>
      </c>
      <c r="K47" s="201">
        <v>4.51</v>
      </c>
      <c r="L47" s="201">
        <v>244.29</v>
      </c>
      <c r="M47" s="201">
        <v>1.02</v>
      </c>
      <c r="N47" s="201">
        <v>1.31</v>
      </c>
      <c r="O47" s="201">
        <v>0</v>
      </c>
      <c r="P47" s="201">
        <v>1.54</v>
      </c>
      <c r="Q47" s="201">
        <v>2.99</v>
      </c>
      <c r="R47" s="201">
        <v>2.16</v>
      </c>
      <c r="S47" s="201">
        <v>3.69</v>
      </c>
      <c r="T47" s="201">
        <v>0</v>
      </c>
      <c r="U47" s="201">
        <v>1.54</v>
      </c>
      <c r="V47" s="201">
        <v>1.62</v>
      </c>
      <c r="W47" s="201">
        <v>5.9</v>
      </c>
      <c r="X47" s="201">
        <v>26.47</v>
      </c>
      <c r="Y47" s="201">
        <v>0</v>
      </c>
      <c r="Z47" s="201">
        <v>58.67</v>
      </c>
      <c r="AA47" s="201">
        <v>10.02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11.08</v>
      </c>
      <c r="AL47" s="201">
        <v>0</v>
      </c>
      <c r="AM47" s="201">
        <v>0</v>
      </c>
      <c r="AN47" s="201">
        <v>0</v>
      </c>
      <c r="AO47" s="201">
        <v>191.42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12.3</v>
      </c>
      <c r="E48" s="201">
        <v>0</v>
      </c>
      <c r="F48" s="201">
        <v>0</v>
      </c>
      <c r="G48" s="201">
        <v>14.66</v>
      </c>
      <c r="H48" s="201">
        <v>0</v>
      </c>
      <c r="I48" s="201">
        <v>0</v>
      </c>
      <c r="J48" s="201">
        <v>18.84</v>
      </c>
      <c r="K48" s="201">
        <v>4.51</v>
      </c>
      <c r="L48" s="201">
        <v>244.29</v>
      </c>
      <c r="M48" s="201">
        <v>1.02</v>
      </c>
      <c r="N48" s="201">
        <v>1.31</v>
      </c>
      <c r="O48" s="201">
        <v>0</v>
      </c>
      <c r="P48" s="201">
        <v>1.54</v>
      </c>
      <c r="Q48" s="201">
        <v>2.99</v>
      </c>
      <c r="R48" s="201">
        <v>2.16</v>
      </c>
      <c r="S48" s="201">
        <v>3.69</v>
      </c>
      <c r="T48" s="201">
        <v>0</v>
      </c>
      <c r="U48" s="201">
        <v>1.54</v>
      </c>
      <c r="V48" s="201">
        <v>1.62</v>
      </c>
      <c r="W48" s="201">
        <v>5.9</v>
      </c>
      <c r="X48" s="201">
        <v>26.47</v>
      </c>
      <c r="Y48" s="201">
        <v>0</v>
      </c>
      <c r="Z48" s="201">
        <v>58.67</v>
      </c>
      <c r="AA48" s="201">
        <v>10.02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11.08</v>
      </c>
      <c r="AL48" s="201">
        <v>0</v>
      </c>
      <c r="AM48" s="201">
        <v>0</v>
      </c>
      <c r="AN48" s="201">
        <v>0</v>
      </c>
      <c r="AO48" s="201">
        <v>191.42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12.3</v>
      </c>
      <c r="E49" s="201">
        <v>0</v>
      </c>
      <c r="F49" s="201">
        <v>0</v>
      </c>
      <c r="G49" s="201">
        <v>14.66</v>
      </c>
      <c r="H49" s="201">
        <v>0</v>
      </c>
      <c r="I49" s="201">
        <v>0</v>
      </c>
      <c r="J49" s="201">
        <v>18.84</v>
      </c>
      <c r="K49" s="201">
        <v>4.51</v>
      </c>
      <c r="L49" s="201">
        <v>244.29</v>
      </c>
      <c r="M49" s="201">
        <v>1.02</v>
      </c>
      <c r="N49" s="201">
        <v>1.31</v>
      </c>
      <c r="O49" s="201">
        <v>0</v>
      </c>
      <c r="P49" s="201">
        <v>1.54</v>
      </c>
      <c r="Q49" s="201">
        <v>2.99</v>
      </c>
      <c r="R49" s="201">
        <v>2.16</v>
      </c>
      <c r="S49" s="201">
        <v>3.69</v>
      </c>
      <c r="T49" s="201">
        <v>0</v>
      </c>
      <c r="U49" s="201">
        <v>1.54</v>
      </c>
      <c r="V49" s="201">
        <v>1.62</v>
      </c>
      <c r="W49" s="201">
        <v>5.9</v>
      </c>
      <c r="X49" s="201">
        <v>26.47</v>
      </c>
      <c r="Y49" s="201">
        <v>0</v>
      </c>
      <c r="Z49" s="201">
        <v>58.67</v>
      </c>
      <c r="AA49" s="201">
        <v>10.02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11.08</v>
      </c>
      <c r="AL49" s="201">
        <v>0</v>
      </c>
      <c r="AM49" s="201">
        <v>0</v>
      </c>
      <c r="AN49" s="201">
        <v>0</v>
      </c>
      <c r="AO49" s="201">
        <v>191.42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12.3</v>
      </c>
      <c r="E50" s="201">
        <v>0</v>
      </c>
      <c r="F50" s="201">
        <v>0</v>
      </c>
      <c r="G50" s="201">
        <v>14.66</v>
      </c>
      <c r="H50" s="201">
        <v>0</v>
      </c>
      <c r="I50" s="201">
        <v>0</v>
      </c>
      <c r="J50" s="201">
        <v>18.84</v>
      </c>
      <c r="K50" s="201">
        <v>4.51</v>
      </c>
      <c r="L50" s="201">
        <v>244.29</v>
      </c>
      <c r="M50" s="201">
        <v>1.03</v>
      </c>
      <c r="N50" s="201">
        <v>1.31</v>
      </c>
      <c r="O50" s="201">
        <v>0</v>
      </c>
      <c r="P50" s="201">
        <v>1.54</v>
      </c>
      <c r="Q50" s="201">
        <v>2.99</v>
      </c>
      <c r="R50" s="201">
        <v>2.16</v>
      </c>
      <c r="S50" s="201">
        <v>3.69</v>
      </c>
      <c r="T50" s="201">
        <v>0</v>
      </c>
      <c r="U50" s="201">
        <v>1.54</v>
      </c>
      <c r="V50" s="201">
        <v>1.62</v>
      </c>
      <c r="W50" s="201">
        <v>5.9</v>
      </c>
      <c r="X50" s="201">
        <v>26.47</v>
      </c>
      <c r="Y50" s="201">
        <v>0</v>
      </c>
      <c r="Z50" s="201">
        <v>58.67</v>
      </c>
      <c r="AA50" s="201">
        <v>10.02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11.08</v>
      </c>
      <c r="AL50" s="201">
        <v>0</v>
      </c>
      <c r="AM50" s="201">
        <v>0</v>
      </c>
      <c r="AN50" s="201">
        <v>0</v>
      </c>
      <c r="AO50" s="201">
        <v>191.42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12.21</v>
      </c>
      <c r="E51" s="201">
        <v>0</v>
      </c>
      <c r="F51" s="201">
        <v>0</v>
      </c>
      <c r="G51" s="201">
        <v>14.66</v>
      </c>
      <c r="H51" s="201">
        <v>0</v>
      </c>
      <c r="I51" s="201">
        <v>0</v>
      </c>
      <c r="J51" s="201">
        <v>18.84</v>
      </c>
      <c r="K51" s="201">
        <v>4.51</v>
      </c>
      <c r="L51" s="201">
        <v>244.29</v>
      </c>
      <c r="M51" s="201">
        <v>1.03</v>
      </c>
      <c r="N51" s="201">
        <v>1.32</v>
      </c>
      <c r="O51" s="201">
        <v>0</v>
      </c>
      <c r="P51" s="201">
        <v>1.54</v>
      </c>
      <c r="Q51" s="201">
        <v>3.01</v>
      </c>
      <c r="R51" s="201">
        <v>2.85</v>
      </c>
      <c r="S51" s="201">
        <v>3.82</v>
      </c>
      <c r="T51" s="201">
        <v>0</v>
      </c>
      <c r="U51" s="201">
        <v>1.54</v>
      </c>
      <c r="V51" s="201">
        <v>1.67</v>
      </c>
      <c r="W51" s="201">
        <v>2.3199999999999998</v>
      </c>
      <c r="X51" s="201">
        <v>26.47</v>
      </c>
      <c r="Y51" s="201">
        <v>0</v>
      </c>
      <c r="Z51" s="201">
        <v>58.67</v>
      </c>
      <c r="AA51" s="201">
        <v>10.02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11.08</v>
      </c>
      <c r="AL51" s="201">
        <v>0</v>
      </c>
      <c r="AM51" s="201">
        <v>0</v>
      </c>
      <c r="AN51" s="201">
        <v>0</v>
      </c>
      <c r="AO51" s="201">
        <v>191.42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12.21</v>
      </c>
      <c r="E52" s="201">
        <v>0</v>
      </c>
      <c r="F52" s="201">
        <v>0</v>
      </c>
      <c r="G52" s="201">
        <v>14.66</v>
      </c>
      <c r="H52" s="201">
        <v>0</v>
      </c>
      <c r="I52" s="201">
        <v>0</v>
      </c>
      <c r="J52" s="201">
        <v>18.84</v>
      </c>
      <c r="K52" s="201">
        <v>4.51</v>
      </c>
      <c r="L52" s="201">
        <v>244.29</v>
      </c>
      <c r="M52" s="201">
        <v>1.03</v>
      </c>
      <c r="N52" s="201">
        <v>1.32</v>
      </c>
      <c r="O52" s="201">
        <v>0</v>
      </c>
      <c r="P52" s="201">
        <v>1.54</v>
      </c>
      <c r="Q52" s="201">
        <v>3.01</v>
      </c>
      <c r="R52" s="201">
        <v>2.85</v>
      </c>
      <c r="S52" s="201">
        <v>3.82</v>
      </c>
      <c r="T52" s="201">
        <v>0</v>
      </c>
      <c r="U52" s="201">
        <v>1.54</v>
      </c>
      <c r="V52" s="201">
        <v>1.67</v>
      </c>
      <c r="W52" s="201">
        <v>2.3199999999999998</v>
      </c>
      <c r="X52" s="201">
        <v>26.47</v>
      </c>
      <c r="Y52" s="201">
        <v>0</v>
      </c>
      <c r="Z52" s="201">
        <v>58.67</v>
      </c>
      <c r="AA52" s="201">
        <v>10.02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11.08</v>
      </c>
      <c r="AL52" s="201">
        <v>0</v>
      </c>
      <c r="AM52" s="201">
        <v>0</v>
      </c>
      <c r="AN52" s="201">
        <v>0</v>
      </c>
      <c r="AO52" s="201">
        <v>191.42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12.21</v>
      </c>
      <c r="E53" s="201">
        <v>0</v>
      </c>
      <c r="F53" s="201">
        <v>0</v>
      </c>
      <c r="G53" s="201">
        <v>14.66</v>
      </c>
      <c r="H53" s="201">
        <v>0</v>
      </c>
      <c r="I53" s="201">
        <v>0</v>
      </c>
      <c r="J53" s="201">
        <v>18.84</v>
      </c>
      <c r="K53" s="201">
        <v>4.51</v>
      </c>
      <c r="L53" s="201">
        <v>244.29</v>
      </c>
      <c r="M53" s="201">
        <v>1.03</v>
      </c>
      <c r="N53" s="201">
        <v>1.32</v>
      </c>
      <c r="O53" s="201">
        <v>0</v>
      </c>
      <c r="P53" s="201">
        <v>1.54</v>
      </c>
      <c r="Q53" s="201">
        <v>3.01</v>
      </c>
      <c r="R53" s="201">
        <v>2.85</v>
      </c>
      <c r="S53" s="201">
        <v>3.82</v>
      </c>
      <c r="T53" s="201">
        <v>0</v>
      </c>
      <c r="U53" s="201">
        <v>1.54</v>
      </c>
      <c r="V53" s="201">
        <v>1.67</v>
      </c>
      <c r="W53" s="201">
        <v>2.3199999999999998</v>
      </c>
      <c r="X53" s="201">
        <v>26.47</v>
      </c>
      <c r="Y53" s="201">
        <v>0</v>
      </c>
      <c r="Z53" s="201">
        <v>58.67</v>
      </c>
      <c r="AA53" s="201">
        <v>10.02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11.08</v>
      </c>
      <c r="AL53" s="201">
        <v>0</v>
      </c>
      <c r="AM53" s="201">
        <v>0</v>
      </c>
      <c r="AN53" s="201">
        <v>0</v>
      </c>
      <c r="AO53" s="201">
        <v>191.42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12.21</v>
      </c>
      <c r="E54" s="201">
        <v>0</v>
      </c>
      <c r="F54" s="201">
        <v>0</v>
      </c>
      <c r="G54" s="201">
        <v>14.66</v>
      </c>
      <c r="H54" s="201">
        <v>0</v>
      </c>
      <c r="I54" s="201">
        <v>0</v>
      </c>
      <c r="J54" s="201">
        <v>18.84</v>
      </c>
      <c r="K54" s="201">
        <v>4.51</v>
      </c>
      <c r="L54" s="201">
        <v>244.29</v>
      </c>
      <c r="M54" s="201">
        <v>1.03</v>
      </c>
      <c r="N54" s="201">
        <v>1.32</v>
      </c>
      <c r="O54" s="201">
        <v>0</v>
      </c>
      <c r="P54" s="201">
        <v>1.54</v>
      </c>
      <c r="Q54" s="201">
        <v>3.01</v>
      </c>
      <c r="R54" s="201">
        <v>2.85</v>
      </c>
      <c r="S54" s="201">
        <v>3.82</v>
      </c>
      <c r="T54" s="201">
        <v>0</v>
      </c>
      <c r="U54" s="201">
        <v>1.54</v>
      </c>
      <c r="V54" s="201">
        <v>1.67</v>
      </c>
      <c r="W54" s="201">
        <v>2.3199999999999998</v>
      </c>
      <c r="X54" s="201">
        <v>26.47</v>
      </c>
      <c r="Y54" s="201">
        <v>0</v>
      </c>
      <c r="Z54" s="201">
        <v>58.67</v>
      </c>
      <c r="AA54" s="201">
        <v>10.02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11.08</v>
      </c>
      <c r="AL54" s="201">
        <v>0</v>
      </c>
      <c r="AM54" s="201">
        <v>0</v>
      </c>
      <c r="AN54" s="201">
        <v>0</v>
      </c>
      <c r="AO54" s="201">
        <v>191.42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12.21</v>
      </c>
      <c r="E55" s="201">
        <v>0</v>
      </c>
      <c r="F55" s="201">
        <v>0</v>
      </c>
      <c r="G55" s="201">
        <v>14.66</v>
      </c>
      <c r="H55" s="201">
        <v>0</v>
      </c>
      <c r="I55" s="201">
        <v>0</v>
      </c>
      <c r="J55" s="201">
        <v>18.84</v>
      </c>
      <c r="K55" s="201">
        <v>4.51</v>
      </c>
      <c r="L55" s="201">
        <v>244.29</v>
      </c>
      <c r="M55" s="201">
        <v>1.03</v>
      </c>
      <c r="N55" s="201">
        <v>1.32</v>
      </c>
      <c r="O55" s="201">
        <v>0</v>
      </c>
      <c r="P55" s="201">
        <v>1.54</v>
      </c>
      <c r="Q55" s="201">
        <v>3.01</v>
      </c>
      <c r="R55" s="201">
        <v>2.85</v>
      </c>
      <c r="S55" s="201">
        <v>3.82</v>
      </c>
      <c r="T55" s="201">
        <v>0</v>
      </c>
      <c r="U55" s="201">
        <v>1.54</v>
      </c>
      <c r="V55" s="201">
        <v>1.67</v>
      </c>
      <c r="W55" s="201">
        <v>2.3199999999999998</v>
      </c>
      <c r="X55" s="201">
        <v>26.47</v>
      </c>
      <c r="Y55" s="201">
        <v>0</v>
      </c>
      <c r="Z55" s="201">
        <v>58.67</v>
      </c>
      <c r="AA55" s="201">
        <v>10.02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11.08</v>
      </c>
      <c r="AL55" s="201">
        <v>0</v>
      </c>
      <c r="AM55" s="201">
        <v>0</v>
      </c>
      <c r="AN55" s="201">
        <v>0</v>
      </c>
      <c r="AO55" s="201">
        <v>191.42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12.21</v>
      </c>
      <c r="E56" s="201">
        <v>0</v>
      </c>
      <c r="F56" s="201">
        <v>0</v>
      </c>
      <c r="G56" s="201">
        <v>14.66</v>
      </c>
      <c r="H56" s="201">
        <v>0</v>
      </c>
      <c r="I56" s="201">
        <v>0</v>
      </c>
      <c r="J56" s="201">
        <v>18.84</v>
      </c>
      <c r="K56" s="201">
        <v>4.51</v>
      </c>
      <c r="L56" s="201">
        <v>244.29</v>
      </c>
      <c r="M56" s="201">
        <v>1.03</v>
      </c>
      <c r="N56" s="201">
        <v>1.32</v>
      </c>
      <c r="O56" s="201">
        <v>0</v>
      </c>
      <c r="P56" s="201">
        <v>1.54</v>
      </c>
      <c r="Q56" s="201">
        <v>3.01</v>
      </c>
      <c r="R56" s="201">
        <v>2.85</v>
      </c>
      <c r="S56" s="201">
        <v>3.82</v>
      </c>
      <c r="T56" s="201">
        <v>0</v>
      </c>
      <c r="U56" s="201">
        <v>1.54</v>
      </c>
      <c r="V56" s="201">
        <v>1.67</v>
      </c>
      <c r="W56" s="201">
        <v>2.3199999999999998</v>
      </c>
      <c r="X56" s="201">
        <v>26.47</v>
      </c>
      <c r="Y56" s="201">
        <v>0</v>
      </c>
      <c r="Z56" s="201">
        <v>58.67</v>
      </c>
      <c r="AA56" s="201">
        <v>10.02</v>
      </c>
      <c r="AB56" s="201">
        <v>0</v>
      </c>
      <c r="AC56" s="201">
        <v>23.74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11.08</v>
      </c>
      <c r="AL56" s="201">
        <v>0</v>
      </c>
      <c r="AM56" s="201">
        <v>0</v>
      </c>
      <c r="AN56" s="201">
        <v>0</v>
      </c>
      <c r="AO56" s="201">
        <v>191.42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12.21</v>
      </c>
      <c r="E57" s="201">
        <v>0</v>
      </c>
      <c r="F57" s="201">
        <v>0</v>
      </c>
      <c r="G57" s="201">
        <v>14.66</v>
      </c>
      <c r="H57" s="201">
        <v>0</v>
      </c>
      <c r="I57" s="201">
        <v>0</v>
      </c>
      <c r="J57" s="201">
        <v>18.84</v>
      </c>
      <c r="K57" s="201">
        <v>4.51</v>
      </c>
      <c r="L57" s="201">
        <v>244.29</v>
      </c>
      <c r="M57" s="201">
        <v>1.02</v>
      </c>
      <c r="N57" s="201">
        <v>1.32</v>
      </c>
      <c r="O57" s="201">
        <v>0</v>
      </c>
      <c r="P57" s="201">
        <v>1.54</v>
      </c>
      <c r="Q57" s="201">
        <v>3.01</v>
      </c>
      <c r="R57" s="201">
        <v>2.85</v>
      </c>
      <c r="S57" s="201">
        <v>3.82</v>
      </c>
      <c r="T57" s="201">
        <v>0</v>
      </c>
      <c r="U57" s="201">
        <v>1.54</v>
      </c>
      <c r="V57" s="201">
        <v>1.67</v>
      </c>
      <c r="W57" s="201">
        <v>2.3199999999999998</v>
      </c>
      <c r="X57" s="201">
        <v>26.47</v>
      </c>
      <c r="Y57" s="201">
        <v>0</v>
      </c>
      <c r="Z57" s="201">
        <v>58.67</v>
      </c>
      <c r="AA57" s="201">
        <v>10.02</v>
      </c>
      <c r="AB57" s="201">
        <v>0</v>
      </c>
      <c r="AC57" s="201">
        <v>23.74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11.08</v>
      </c>
      <c r="AL57" s="201">
        <v>0</v>
      </c>
      <c r="AM57" s="201">
        <v>0</v>
      </c>
      <c r="AN57" s="201">
        <v>0</v>
      </c>
      <c r="AO57" s="201">
        <v>191.42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12.21</v>
      </c>
      <c r="E58" s="201">
        <v>0</v>
      </c>
      <c r="F58" s="201">
        <v>0</v>
      </c>
      <c r="G58" s="201">
        <v>14.66</v>
      </c>
      <c r="H58" s="201">
        <v>0</v>
      </c>
      <c r="I58" s="201">
        <v>0</v>
      </c>
      <c r="J58" s="201">
        <v>18.84</v>
      </c>
      <c r="K58" s="201">
        <v>4.51</v>
      </c>
      <c r="L58" s="201">
        <v>244.29</v>
      </c>
      <c r="M58" s="201">
        <v>1.02</v>
      </c>
      <c r="N58" s="201">
        <v>1.32</v>
      </c>
      <c r="O58" s="201">
        <v>0</v>
      </c>
      <c r="P58" s="201">
        <v>1.54</v>
      </c>
      <c r="Q58" s="201">
        <v>3.01</v>
      </c>
      <c r="R58" s="201">
        <v>2.85</v>
      </c>
      <c r="S58" s="201">
        <v>3.82</v>
      </c>
      <c r="T58" s="201">
        <v>0</v>
      </c>
      <c r="U58" s="201">
        <v>1.54</v>
      </c>
      <c r="V58" s="201">
        <v>1.67</v>
      </c>
      <c r="W58" s="201">
        <v>2.3199999999999998</v>
      </c>
      <c r="X58" s="201">
        <v>26.47</v>
      </c>
      <c r="Y58" s="201">
        <v>0</v>
      </c>
      <c r="Z58" s="201">
        <v>58.67</v>
      </c>
      <c r="AA58" s="201">
        <v>10.02</v>
      </c>
      <c r="AB58" s="201">
        <v>0</v>
      </c>
      <c r="AC58" s="201">
        <v>23.74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11.08</v>
      </c>
      <c r="AL58" s="201">
        <v>0</v>
      </c>
      <c r="AM58" s="201">
        <v>0</v>
      </c>
      <c r="AN58" s="201">
        <v>0</v>
      </c>
      <c r="AO58" s="201">
        <v>191.42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12.21</v>
      </c>
      <c r="E59" s="201">
        <v>0</v>
      </c>
      <c r="F59" s="201">
        <v>0</v>
      </c>
      <c r="G59" s="201">
        <v>14.49</v>
      </c>
      <c r="H59" s="201">
        <v>0</v>
      </c>
      <c r="I59" s="201">
        <v>0</v>
      </c>
      <c r="J59" s="201">
        <v>18.84</v>
      </c>
      <c r="K59" s="201">
        <v>4.51</v>
      </c>
      <c r="L59" s="201">
        <v>244.29</v>
      </c>
      <c r="M59" s="201">
        <v>1.02</v>
      </c>
      <c r="N59" s="201">
        <v>1.32</v>
      </c>
      <c r="O59" s="201">
        <v>0</v>
      </c>
      <c r="P59" s="201">
        <v>1.54</v>
      </c>
      <c r="Q59" s="201">
        <v>3.01</v>
      </c>
      <c r="R59" s="201">
        <v>2.85</v>
      </c>
      <c r="S59" s="201">
        <v>3.82</v>
      </c>
      <c r="T59" s="201">
        <v>0</v>
      </c>
      <c r="U59" s="201">
        <v>1.54</v>
      </c>
      <c r="V59" s="201">
        <v>1.67</v>
      </c>
      <c r="W59" s="201">
        <v>2.3199999999999998</v>
      </c>
      <c r="X59" s="201">
        <v>26.47</v>
      </c>
      <c r="Y59" s="201">
        <v>0</v>
      </c>
      <c r="Z59" s="201">
        <v>58.67</v>
      </c>
      <c r="AA59" s="201">
        <v>10.02</v>
      </c>
      <c r="AB59" s="201">
        <v>0</v>
      </c>
      <c r="AC59" s="201">
        <v>14.84</v>
      </c>
      <c r="AD59" s="201">
        <v>2.77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11.08</v>
      </c>
      <c r="AL59" s="201">
        <v>0</v>
      </c>
      <c r="AM59" s="201">
        <v>0</v>
      </c>
      <c r="AN59" s="201">
        <v>0</v>
      </c>
      <c r="AO59" s="201">
        <v>191.42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12.21</v>
      </c>
      <c r="E60" s="201">
        <v>0</v>
      </c>
      <c r="F60" s="201">
        <v>0</v>
      </c>
      <c r="G60" s="201">
        <v>14.49</v>
      </c>
      <c r="H60" s="201">
        <v>0</v>
      </c>
      <c r="I60" s="201">
        <v>0</v>
      </c>
      <c r="J60" s="201">
        <v>18.84</v>
      </c>
      <c r="K60" s="201">
        <v>4.51</v>
      </c>
      <c r="L60" s="201">
        <v>244.29</v>
      </c>
      <c r="M60" s="201">
        <v>1.02</v>
      </c>
      <c r="N60" s="201">
        <v>1.32</v>
      </c>
      <c r="O60" s="201">
        <v>0</v>
      </c>
      <c r="P60" s="201">
        <v>1.54</v>
      </c>
      <c r="Q60" s="201">
        <v>3.01</v>
      </c>
      <c r="R60" s="201">
        <v>2.85</v>
      </c>
      <c r="S60" s="201">
        <v>3.82</v>
      </c>
      <c r="T60" s="201">
        <v>0</v>
      </c>
      <c r="U60" s="201">
        <v>1.54</v>
      </c>
      <c r="V60" s="201">
        <v>1.67</v>
      </c>
      <c r="W60" s="201">
        <v>2.3199999999999998</v>
      </c>
      <c r="X60" s="201">
        <v>26.47</v>
      </c>
      <c r="Y60" s="201">
        <v>0</v>
      </c>
      <c r="Z60" s="201">
        <v>58.67</v>
      </c>
      <c r="AA60" s="201">
        <v>10.02</v>
      </c>
      <c r="AB60" s="201">
        <v>0</v>
      </c>
      <c r="AC60" s="201">
        <v>14.84</v>
      </c>
      <c r="AD60" s="201">
        <v>2.77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11.08</v>
      </c>
      <c r="AL60" s="201">
        <v>0</v>
      </c>
      <c r="AM60" s="201">
        <v>0</v>
      </c>
      <c r="AN60" s="201">
        <v>0</v>
      </c>
      <c r="AO60" s="201">
        <v>191.42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12.14</v>
      </c>
      <c r="E61" s="201">
        <v>0</v>
      </c>
      <c r="F61" s="201">
        <v>0</v>
      </c>
      <c r="G61" s="201">
        <v>14.49</v>
      </c>
      <c r="H61" s="201">
        <v>0</v>
      </c>
      <c r="I61" s="201">
        <v>0</v>
      </c>
      <c r="J61" s="201">
        <v>18.84</v>
      </c>
      <c r="K61" s="201">
        <v>4.51</v>
      </c>
      <c r="L61" s="201">
        <v>244.29</v>
      </c>
      <c r="M61" s="201">
        <v>1.27</v>
      </c>
      <c r="N61" s="201">
        <v>1.32</v>
      </c>
      <c r="O61" s="201">
        <v>0</v>
      </c>
      <c r="P61" s="201">
        <v>1.54</v>
      </c>
      <c r="Q61" s="201">
        <v>3.01</v>
      </c>
      <c r="R61" s="201">
        <v>2.85</v>
      </c>
      <c r="S61" s="201">
        <v>3.82</v>
      </c>
      <c r="T61" s="201">
        <v>0</v>
      </c>
      <c r="U61" s="201">
        <v>1.54</v>
      </c>
      <c r="V61" s="201">
        <v>1.67</v>
      </c>
      <c r="W61" s="201">
        <v>2.3199999999999998</v>
      </c>
      <c r="X61" s="201">
        <v>26.47</v>
      </c>
      <c r="Y61" s="201">
        <v>0</v>
      </c>
      <c r="Z61" s="201">
        <v>58.67</v>
      </c>
      <c r="AA61" s="201">
        <v>10.02</v>
      </c>
      <c r="AB61" s="201">
        <v>0</v>
      </c>
      <c r="AC61" s="201">
        <v>14.84</v>
      </c>
      <c r="AD61" s="201">
        <v>2.77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11.08</v>
      </c>
      <c r="AL61" s="201">
        <v>0</v>
      </c>
      <c r="AM61" s="201">
        <v>0</v>
      </c>
      <c r="AN61" s="201">
        <v>0</v>
      </c>
      <c r="AO61" s="201">
        <v>191.42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12.14</v>
      </c>
      <c r="E62" s="201">
        <v>0</v>
      </c>
      <c r="F62" s="201">
        <v>0</v>
      </c>
      <c r="G62" s="201">
        <v>14.49</v>
      </c>
      <c r="H62" s="201">
        <v>0</v>
      </c>
      <c r="I62" s="201">
        <v>0</v>
      </c>
      <c r="J62" s="201">
        <v>18.84</v>
      </c>
      <c r="K62" s="201">
        <v>4.51</v>
      </c>
      <c r="L62" s="201">
        <v>244.29</v>
      </c>
      <c r="M62" s="201">
        <v>1.02</v>
      </c>
      <c r="N62" s="201">
        <v>1.32</v>
      </c>
      <c r="O62" s="201">
        <v>0</v>
      </c>
      <c r="P62" s="201">
        <v>1.54</v>
      </c>
      <c r="Q62" s="201">
        <v>3.01</v>
      </c>
      <c r="R62" s="201">
        <v>2.85</v>
      </c>
      <c r="S62" s="201">
        <v>3.82</v>
      </c>
      <c r="T62" s="201">
        <v>0</v>
      </c>
      <c r="U62" s="201">
        <v>1.54</v>
      </c>
      <c r="V62" s="201">
        <v>1.67</v>
      </c>
      <c r="W62" s="201">
        <v>0.63</v>
      </c>
      <c r="X62" s="201">
        <v>26.47</v>
      </c>
      <c r="Y62" s="201">
        <v>0</v>
      </c>
      <c r="Z62" s="201">
        <v>58.67</v>
      </c>
      <c r="AA62" s="201">
        <v>10.02</v>
      </c>
      <c r="AB62" s="201">
        <v>0</v>
      </c>
      <c r="AC62" s="201">
        <v>14.84</v>
      </c>
      <c r="AD62" s="201">
        <v>2.77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11.08</v>
      </c>
      <c r="AL62" s="201">
        <v>0</v>
      </c>
      <c r="AM62" s="201">
        <v>0</v>
      </c>
      <c r="AN62" s="201">
        <v>0</v>
      </c>
      <c r="AO62" s="201">
        <v>191.42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12.14</v>
      </c>
      <c r="E63" s="201">
        <v>0</v>
      </c>
      <c r="F63" s="201">
        <v>0</v>
      </c>
      <c r="G63" s="201">
        <v>14.49</v>
      </c>
      <c r="H63" s="201">
        <v>0</v>
      </c>
      <c r="I63" s="201">
        <v>0</v>
      </c>
      <c r="J63" s="201">
        <v>18.84</v>
      </c>
      <c r="K63" s="201">
        <v>4.47</v>
      </c>
      <c r="L63" s="201">
        <v>244.29</v>
      </c>
      <c r="M63" s="201">
        <v>0</v>
      </c>
      <c r="N63" s="201">
        <v>0.94</v>
      </c>
      <c r="O63" s="201">
        <v>0</v>
      </c>
      <c r="P63" s="201">
        <v>1.54</v>
      </c>
      <c r="Q63" s="201">
        <v>3.14</v>
      </c>
      <c r="R63" s="201">
        <v>2.98</v>
      </c>
      <c r="S63" s="201">
        <v>3.85</v>
      </c>
      <c r="T63" s="201">
        <v>0</v>
      </c>
      <c r="U63" s="201">
        <v>1.54</v>
      </c>
      <c r="V63" s="201">
        <v>2.04</v>
      </c>
      <c r="W63" s="201">
        <v>2.98</v>
      </c>
      <c r="X63" s="201">
        <v>31.54</v>
      </c>
      <c r="Y63" s="201">
        <v>0</v>
      </c>
      <c r="Z63" s="201">
        <v>58.67</v>
      </c>
      <c r="AA63" s="201">
        <v>10.02</v>
      </c>
      <c r="AB63" s="201">
        <v>0</v>
      </c>
      <c r="AC63" s="201">
        <v>14.84</v>
      </c>
      <c r="AD63" s="201">
        <v>2.77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11.08</v>
      </c>
      <c r="AL63" s="201">
        <v>0</v>
      </c>
      <c r="AM63" s="201">
        <v>0</v>
      </c>
      <c r="AN63" s="201">
        <v>0</v>
      </c>
      <c r="AO63" s="201">
        <v>191.42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12.14</v>
      </c>
      <c r="E64" s="201">
        <v>0</v>
      </c>
      <c r="F64" s="201">
        <v>0</v>
      </c>
      <c r="G64" s="201">
        <v>14.49</v>
      </c>
      <c r="H64" s="201">
        <v>0</v>
      </c>
      <c r="I64" s="201">
        <v>0</v>
      </c>
      <c r="J64" s="201">
        <v>18.84</v>
      </c>
      <c r="K64" s="201">
        <v>4.47</v>
      </c>
      <c r="L64" s="201">
        <v>244.29</v>
      </c>
      <c r="M64" s="201">
        <v>1.02</v>
      </c>
      <c r="N64" s="201">
        <v>1.31</v>
      </c>
      <c r="O64" s="201">
        <v>0</v>
      </c>
      <c r="P64" s="201">
        <v>1.54</v>
      </c>
      <c r="Q64" s="201">
        <v>3.14</v>
      </c>
      <c r="R64" s="201">
        <v>2.98</v>
      </c>
      <c r="S64" s="201">
        <v>3.85</v>
      </c>
      <c r="T64" s="201">
        <v>0</v>
      </c>
      <c r="U64" s="201">
        <v>1.54</v>
      </c>
      <c r="V64" s="201">
        <v>2.04</v>
      </c>
      <c r="W64" s="201">
        <v>2.98</v>
      </c>
      <c r="X64" s="201">
        <v>31.54</v>
      </c>
      <c r="Y64" s="201">
        <v>0</v>
      </c>
      <c r="Z64" s="201">
        <v>58.67</v>
      </c>
      <c r="AA64" s="201">
        <v>10.02</v>
      </c>
      <c r="AB64" s="201">
        <v>0</v>
      </c>
      <c r="AC64" s="201">
        <v>14.84</v>
      </c>
      <c r="AD64" s="201">
        <v>2.77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11.08</v>
      </c>
      <c r="AL64" s="201">
        <v>0</v>
      </c>
      <c r="AM64" s="201">
        <v>0</v>
      </c>
      <c r="AN64" s="201">
        <v>0</v>
      </c>
      <c r="AO64" s="201">
        <v>191.42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12.14</v>
      </c>
      <c r="E65" s="201">
        <v>0</v>
      </c>
      <c r="F65" s="201">
        <v>0</v>
      </c>
      <c r="G65" s="201">
        <v>14.49</v>
      </c>
      <c r="H65" s="201">
        <v>0</v>
      </c>
      <c r="I65" s="201">
        <v>0</v>
      </c>
      <c r="J65" s="201">
        <v>18.84</v>
      </c>
      <c r="K65" s="201">
        <v>4.47</v>
      </c>
      <c r="L65" s="201">
        <v>244.29</v>
      </c>
      <c r="M65" s="201">
        <v>1.02</v>
      </c>
      <c r="N65" s="201">
        <v>5.1100000000000003</v>
      </c>
      <c r="O65" s="201">
        <v>0</v>
      </c>
      <c r="P65" s="201">
        <v>1.54</v>
      </c>
      <c r="Q65" s="201">
        <v>3.14</v>
      </c>
      <c r="R65" s="201">
        <v>2.98</v>
      </c>
      <c r="S65" s="201">
        <v>3.85</v>
      </c>
      <c r="T65" s="201">
        <v>0</v>
      </c>
      <c r="U65" s="201">
        <v>1.54</v>
      </c>
      <c r="V65" s="201">
        <v>2.04</v>
      </c>
      <c r="W65" s="201">
        <v>2.98</v>
      </c>
      <c r="X65" s="201">
        <v>33.15</v>
      </c>
      <c r="Y65" s="201">
        <v>0</v>
      </c>
      <c r="Z65" s="201">
        <v>58.67</v>
      </c>
      <c r="AA65" s="201">
        <v>10.02</v>
      </c>
      <c r="AB65" s="201">
        <v>0</v>
      </c>
      <c r="AC65" s="201">
        <v>14.84</v>
      </c>
      <c r="AD65" s="201">
        <v>2.77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11.08</v>
      </c>
      <c r="AL65" s="201">
        <v>0</v>
      </c>
      <c r="AM65" s="201">
        <v>0</v>
      </c>
      <c r="AN65" s="201">
        <v>0</v>
      </c>
      <c r="AO65" s="201">
        <v>191.42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12.14</v>
      </c>
      <c r="E66" s="201">
        <v>0</v>
      </c>
      <c r="F66" s="201">
        <v>0</v>
      </c>
      <c r="G66" s="201">
        <v>14.49</v>
      </c>
      <c r="H66" s="201">
        <v>0</v>
      </c>
      <c r="I66" s="201">
        <v>0</v>
      </c>
      <c r="J66" s="201">
        <v>18.84</v>
      </c>
      <c r="K66" s="201">
        <v>4.47</v>
      </c>
      <c r="L66" s="201">
        <v>244.29</v>
      </c>
      <c r="M66" s="201">
        <v>1.02</v>
      </c>
      <c r="N66" s="201">
        <v>1.58</v>
      </c>
      <c r="O66" s="201">
        <v>0</v>
      </c>
      <c r="P66" s="201">
        <v>1.54</v>
      </c>
      <c r="Q66" s="201">
        <v>3.14</v>
      </c>
      <c r="R66" s="201">
        <v>2.98</v>
      </c>
      <c r="S66" s="201">
        <v>3.85</v>
      </c>
      <c r="T66" s="201">
        <v>0</v>
      </c>
      <c r="U66" s="201">
        <v>1.54</v>
      </c>
      <c r="V66" s="201">
        <v>2.04</v>
      </c>
      <c r="W66" s="201">
        <v>2.98</v>
      </c>
      <c r="X66" s="201">
        <v>33.15</v>
      </c>
      <c r="Y66" s="201">
        <v>0</v>
      </c>
      <c r="Z66" s="201">
        <v>58.67</v>
      </c>
      <c r="AA66" s="201">
        <v>10.02</v>
      </c>
      <c r="AB66" s="201">
        <v>0</v>
      </c>
      <c r="AC66" s="201">
        <v>14.84</v>
      </c>
      <c r="AD66" s="201">
        <v>2.77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11.08</v>
      </c>
      <c r="AL66" s="201">
        <v>0</v>
      </c>
      <c r="AM66" s="201">
        <v>0</v>
      </c>
      <c r="AN66" s="201">
        <v>0</v>
      </c>
      <c r="AO66" s="201">
        <v>191.42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12.14</v>
      </c>
      <c r="E67" s="201">
        <v>0</v>
      </c>
      <c r="F67" s="201">
        <v>0</v>
      </c>
      <c r="G67" s="201">
        <v>14.49</v>
      </c>
      <c r="H67" s="201">
        <v>0</v>
      </c>
      <c r="I67" s="201">
        <v>0</v>
      </c>
      <c r="J67" s="201">
        <v>18.84</v>
      </c>
      <c r="K67" s="201">
        <v>4.47</v>
      </c>
      <c r="L67" s="201">
        <v>244.29</v>
      </c>
      <c r="M67" s="201">
        <v>1.02</v>
      </c>
      <c r="N67" s="201">
        <v>1.31</v>
      </c>
      <c r="O67" s="201">
        <v>0</v>
      </c>
      <c r="P67" s="201">
        <v>1.54</v>
      </c>
      <c r="Q67" s="201">
        <v>3.14</v>
      </c>
      <c r="R67" s="201">
        <v>2.98</v>
      </c>
      <c r="S67" s="201">
        <v>3.85</v>
      </c>
      <c r="T67" s="201">
        <v>0</v>
      </c>
      <c r="U67" s="201">
        <v>1.54</v>
      </c>
      <c r="V67" s="201">
        <v>2.04</v>
      </c>
      <c r="W67" s="201">
        <v>3.12</v>
      </c>
      <c r="X67" s="201">
        <v>33.15</v>
      </c>
      <c r="Y67" s="201">
        <v>0</v>
      </c>
      <c r="Z67" s="201">
        <v>58.67</v>
      </c>
      <c r="AA67" s="201">
        <v>10.02</v>
      </c>
      <c r="AB67" s="201">
        <v>0</v>
      </c>
      <c r="AC67" s="201">
        <v>14.84</v>
      </c>
      <c r="AD67" s="201">
        <v>2.77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11.08</v>
      </c>
      <c r="AL67" s="201">
        <v>0</v>
      </c>
      <c r="AM67" s="201">
        <v>0</v>
      </c>
      <c r="AN67" s="201">
        <v>0</v>
      </c>
      <c r="AO67" s="201">
        <v>191.42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12.14</v>
      </c>
      <c r="E68" s="201">
        <v>0</v>
      </c>
      <c r="F68" s="201">
        <v>0</v>
      </c>
      <c r="G68" s="201">
        <v>14.49</v>
      </c>
      <c r="H68" s="201">
        <v>0</v>
      </c>
      <c r="I68" s="201">
        <v>0</v>
      </c>
      <c r="J68" s="201">
        <v>18.84</v>
      </c>
      <c r="K68" s="201">
        <v>4.47</v>
      </c>
      <c r="L68" s="201">
        <v>244.29</v>
      </c>
      <c r="M68" s="201">
        <v>1.02</v>
      </c>
      <c r="N68" s="201">
        <v>1.31</v>
      </c>
      <c r="O68" s="201">
        <v>0</v>
      </c>
      <c r="P68" s="201">
        <v>1.54</v>
      </c>
      <c r="Q68" s="201">
        <v>3.14</v>
      </c>
      <c r="R68" s="201">
        <v>2.98</v>
      </c>
      <c r="S68" s="201">
        <v>3.85</v>
      </c>
      <c r="T68" s="201">
        <v>0</v>
      </c>
      <c r="U68" s="201">
        <v>1.54</v>
      </c>
      <c r="V68" s="201">
        <v>2.04</v>
      </c>
      <c r="W68" s="201">
        <v>3.12</v>
      </c>
      <c r="X68" s="201">
        <v>33.15</v>
      </c>
      <c r="Y68" s="201">
        <v>0</v>
      </c>
      <c r="Z68" s="201">
        <v>58.67</v>
      </c>
      <c r="AA68" s="201">
        <v>10.02</v>
      </c>
      <c r="AB68" s="201">
        <v>0</v>
      </c>
      <c r="AC68" s="201">
        <v>14.84</v>
      </c>
      <c r="AD68" s="201">
        <v>2.77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11.08</v>
      </c>
      <c r="AL68" s="201">
        <v>0</v>
      </c>
      <c r="AM68" s="201">
        <v>0</v>
      </c>
      <c r="AN68" s="201">
        <v>0</v>
      </c>
      <c r="AO68" s="201">
        <v>191.42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12.14</v>
      </c>
      <c r="E69" s="201">
        <v>0</v>
      </c>
      <c r="F69" s="201">
        <v>0</v>
      </c>
      <c r="G69" s="201">
        <v>14.49</v>
      </c>
      <c r="H69" s="201">
        <v>0</v>
      </c>
      <c r="I69" s="201">
        <v>0</v>
      </c>
      <c r="J69" s="201">
        <v>18.84</v>
      </c>
      <c r="K69" s="201">
        <v>4.47</v>
      </c>
      <c r="L69" s="201">
        <v>244.29</v>
      </c>
      <c r="M69" s="201">
        <v>1.02</v>
      </c>
      <c r="N69" s="201">
        <v>1.31</v>
      </c>
      <c r="O69" s="201">
        <v>0</v>
      </c>
      <c r="P69" s="201">
        <v>1.54</v>
      </c>
      <c r="Q69" s="201">
        <v>3.14</v>
      </c>
      <c r="R69" s="201">
        <v>2.98</v>
      </c>
      <c r="S69" s="201">
        <v>3.85</v>
      </c>
      <c r="T69" s="201">
        <v>0</v>
      </c>
      <c r="U69" s="201">
        <v>1.54</v>
      </c>
      <c r="V69" s="201">
        <v>2.04</v>
      </c>
      <c r="W69" s="201">
        <v>3.12</v>
      </c>
      <c r="X69" s="201">
        <v>34.76</v>
      </c>
      <c r="Y69" s="201">
        <v>0</v>
      </c>
      <c r="Z69" s="201">
        <v>58.67</v>
      </c>
      <c r="AA69" s="201">
        <v>10.02</v>
      </c>
      <c r="AB69" s="201">
        <v>0</v>
      </c>
      <c r="AC69" s="201">
        <v>14.84</v>
      </c>
      <c r="AD69" s="201">
        <v>2.77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11.08</v>
      </c>
      <c r="AL69" s="201">
        <v>0</v>
      </c>
      <c r="AM69" s="201">
        <v>0</v>
      </c>
      <c r="AN69" s="201">
        <v>0</v>
      </c>
      <c r="AO69" s="201">
        <v>191.42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12.08</v>
      </c>
      <c r="E70" s="201">
        <v>0</v>
      </c>
      <c r="F70" s="201">
        <v>0</v>
      </c>
      <c r="G70" s="201">
        <v>14.49</v>
      </c>
      <c r="H70" s="201">
        <v>0</v>
      </c>
      <c r="I70" s="201">
        <v>0</v>
      </c>
      <c r="J70" s="201">
        <v>18.84</v>
      </c>
      <c r="K70" s="201">
        <v>4.47</v>
      </c>
      <c r="L70" s="201">
        <v>244.29</v>
      </c>
      <c r="M70" s="201">
        <v>1.02</v>
      </c>
      <c r="N70" s="201">
        <v>1.31</v>
      </c>
      <c r="O70" s="201">
        <v>0</v>
      </c>
      <c r="P70" s="201">
        <v>1.54</v>
      </c>
      <c r="Q70" s="201">
        <v>3.14</v>
      </c>
      <c r="R70" s="201">
        <v>2.98</v>
      </c>
      <c r="S70" s="201">
        <v>3.85</v>
      </c>
      <c r="T70" s="201">
        <v>0</v>
      </c>
      <c r="U70" s="201">
        <v>1.54</v>
      </c>
      <c r="V70" s="201">
        <v>2.04</v>
      </c>
      <c r="W70" s="201">
        <v>3.12</v>
      </c>
      <c r="X70" s="201">
        <v>34.76</v>
      </c>
      <c r="Y70" s="201">
        <v>0</v>
      </c>
      <c r="Z70" s="201">
        <v>58.67</v>
      </c>
      <c r="AA70" s="201">
        <v>10.02</v>
      </c>
      <c r="AB70" s="201">
        <v>0</v>
      </c>
      <c r="AC70" s="201">
        <v>14.84</v>
      </c>
      <c r="AD70" s="201">
        <v>2.77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11.08</v>
      </c>
      <c r="AL70" s="201">
        <v>0</v>
      </c>
      <c r="AM70" s="201">
        <v>0</v>
      </c>
      <c r="AN70" s="201">
        <v>0</v>
      </c>
      <c r="AO70" s="201">
        <v>191.42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12.08</v>
      </c>
      <c r="E71" s="201">
        <v>0</v>
      </c>
      <c r="F71" s="201">
        <v>0</v>
      </c>
      <c r="G71" s="201">
        <v>14.49</v>
      </c>
      <c r="H71" s="201">
        <v>0</v>
      </c>
      <c r="I71" s="201">
        <v>0</v>
      </c>
      <c r="J71" s="201">
        <v>18.84</v>
      </c>
      <c r="K71" s="201">
        <v>4.47</v>
      </c>
      <c r="L71" s="201">
        <v>244.29</v>
      </c>
      <c r="M71" s="201">
        <v>1.02</v>
      </c>
      <c r="N71" s="201">
        <v>1.31</v>
      </c>
      <c r="O71" s="201">
        <v>0</v>
      </c>
      <c r="P71" s="201">
        <v>1.54</v>
      </c>
      <c r="Q71" s="201">
        <v>3.14</v>
      </c>
      <c r="R71" s="201">
        <v>2.98</v>
      </c>
      <c r="S71" s="201">
        <v>3.85</v>
      </c>
      <c r="T71" s="201">
        <v>0</v>
      </c>
      <c r="U71" s="201">
        <v>1.54</v>
      </c>
      <c r="V71" s="201">
        <v>2.2400000000000002</v>
      </c>
      <c r="W71" s="201">
        <v>3.12</v>
      </c>
      <c r="X71" s="201">
        <v>35.29</v>
      </c>
      <c r="Y71" s="201">
        <v>0</v>
      </c>
      <c r="Z71" s="201">
        <v>60.28</v>
      </c>
      <c r="AA71" s="201">
        <v>10.02</v>
      </c>
      <c r="AB71" s="201">
        <v>0</v>
      </c>
      <c r="AC71" s="201">
        <v>14.84</v>
      </c>
      <c r="AD71" s="201">
        <v>2.77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11.08</v>
      </c>
      <c r="AL71" s="201">
        <v>0</v>
      </c>
      <c r="AM71" s="201">
        <v>0</v>
      </c>
      <c r="AN71" s="201">
        <v>0</v>
      </c>
      <c r="AO71" s="201">
        <v>191.42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12.08</v>
      </c>
      <c r="E72" s="201">
        <v>0</v>
      </c>
      <c r="F72" s="201">
        <v>0</v>
      </c>
      <c r="G72" s="201">
        <v>14.49</v>
      </c>
      <c r="H72" s="201">
        <v>0</v>
      </c>
      <c r="I72" s="201">
        <v>0</v>
      </c>
      <c r="J72" s="201">
        <v>18.84</v>
      </c>
      <c r="K72" s="201">
        <v>4.47</v>
      </c>
      <c r="L72" s="201">
        <v>244.29</v>
      </c>
      <c r="M72" s="201">
        <v>1.02</v>
      </c>
      <c r="N72" s="201">
        <v>1.31</v>
      </c>
      <c r="O72" s="201">
        <v>0</v>
      </c>
      <c r="P72" s="201">
        <v>1.54</v>
      </c>
      <c r="Q72" s="201">
        <v>3.14</v>
      </c>
      <c r="R72" s="201">
        <v>2.98</v>
      </c>
      <c r="S72" s="201">
        <v>3.85</v>
      </c>
      <c r="T72" s="201">
        <v>0</v>
      </c>
      <c r="U72" s="201">
        <v>1.54</v>
      </c>
      <c r="V72" s="201">
        <v>2.04</v>
      </c>
      <c r="W72" s="201">
        <v>3.12</v>
      </c>
      <c r="X72" s="201">
        <v>36.369999999999997</v>
      </c>
      <c r="Y72" s="201">
        <v>0</v>
      </c>
      <c r="Z72" s="201">
        <v>58.67</v>
      </c>
      <c r="AA72" s="201">
        <v>10.02</v>
      </c>
      <c r="AB72" s="201">
        <v>0</v>
      </c>
      <c r="AC72" s="201">
        <v>14.84</v>
      </c>
      <c r="AD72" s="201">
        <v>11.67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11.08</v>
      </c>
      <c r="AL72" s="201">
        <v>0</v>
      </c>
      <c r="AM72" s="201">
        <v>0</v>
      </c>
      <c r="AN72" s="201">
        <v>0</v>
      </c>
      <c r="AO72" s="201">
        <v>191.42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12.08</v>
      </c>
      <c r="E73" s="201">
        <v>0</v>
      </c>
      <c r="F73" s="201">
        <v>0</v>
      </c>
      <c r="G73" s="201">
        <v>14.49</v>
      </c>
      <c r="H73" s="201">
        <v>0</v>
      </c>
      <c r="I73" s="201">
        <v>0</v>
      </c>
      <c r="J73" s="201">
        <v>18.84</v>
      </c>
      <c r="K73" s="201">
        <v>4.47</v>
      </c>
      <c r="L73" s="201">
        <v>245.26</v>
      </c>
      <c r="M73" s="201">
        <v>1.02</v>
      </c>
      <c r="N73" s="201">
        <v>1.31</v>
      </c>
      <c r="O73" s="201">
        <v>0</v>
      </c>
      <c r="P73" s="201">
        <v>1.54</v>
      </c>
      <c r="Q73" s="201">
        <v>3.14</v>
      </c>
      <c r="R73" s="201">
        <v>3.03</v>
      </c>
      <c r="S73" s="201">
        <v>4.17</v>
      </c>
      <c r="T73" s="201">
        <v>0</v>
      </c>
      <c r="U73" s="201">
        <v>1.54</v>
      </c>
      <c r="V73" s="201">
        <v>2.04</v>
      </c>
      <c r="W73" s="201">
        <v>2.15</v>
      </c>
      <c r="X73" s="201">
        <v>36.369999999999997</v>
      </c>
      <c r="Y73" s="201">
        <v>0</v>
      </c>
      <c r="Z73" s="201">
        <v>58.67</v>
      </c>
      <c r="AA73" s="201">
        <v>19.95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11.08</v>
      </c>
      <c r="AL73" s="201">
        <v>0</v>
      </c>
      <c r="AM73" s="201">
        <v>0</v>
      </c>
      <c r="AN73" s="201">
        <v>0</v>
      </c>
      <c r="AO73" s="201">
        <v>191.42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12.08</v>
      </c>
      <c r="E74" s="201">
        <v>0</v>
      </c>
      <c r="F74" s="201">
        <v>0</v>
      </c>
      <c r="G74" s="201">
        <v>14.49</v>
      </c>
      <c r="H74" s="201">
        <v>0</v>
      </c>
      <c r="I74" s="201">
        <v>0</v>
      </c>
      <c r="J74" s="201">
        <v>18.84</v>
      </c>
      <c r="K74" s="201">
        <v>4.47</v>
      </c>
      <c r="L74" s="201">
        <v>245.26</v>
      </c>
      <c r="M74" s="201">
        <v>1.02</v>
      </c>
      <c r="N74" s="201">
        <v>1.31</v>
      </c>
      <c r="O74" s="201">
        <v>0</v>
      </c>
      <c r="P74" s="201">
        <v>1.54</v>
      </c>
      <c r="Q74" s="201">
        <v>3.14</v>
      </c>
      <c r="R74" s="201">
        <v>2.98</v>
      </c>
      <c r="S74" s="201">
        <v>3.85</v>
      </c>
      <c r="T74" s="201">
        <v>0</v>
      </c>
      <c r="U74" s="201">
        <v>1.54</v>
      </c>
      <c r="V74" s="201">
        <v>2.04</v>
      </c>
      <c r="W74" s="201">
        <v>2.15</v>
      </c>
      <c r="X74" s="201">
        <v>37.979999999999997</v>
      </c>
      <c r="Y74" s="201">
        <v>0</v>
      </c>
      <c r="Z74" s="201">
        <v>58.67</v>
      </c>
      <c r="AA74" s="201">
        <v>19.95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11.08</v>
      </c>
      <c r="AL74" s="201">
        <v>0</v>
      </c>
      <c r="AM74" s="201">
        <v>0</v>
      </c>
      <c r="AN74" s="201">
        <v>0</v>
      </c>
      <c r="AO74" s="201">
        <v>191.42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12.14</v>
      </c>
      <c r="E75" s="201">
        <v>0</v>
      </c>
      <c r="F75" s="201">
        <v>0</v>
      </c>
      <c r="G75" s="201">
        <v>14.49</v>
      </c>
      <c r="H75" s="201">
        <v>0</v>
      </c>
      <c r="I75" s="201">
        <v>0</v>
      </c>
      <c r="J75" s="201">
        <v>18.84</v>
      </c>
      <c r="K75" s="201">
        <v>4.59</v>
      </c>
      <c r="L75" s="201">
        <v>204.2</v>
      </c>
      <c r="M75" s="201">
        <v>1.02</v>
      </c>
      <c r="N75" s="201">
        <v>1.31</v>
      </c>
      <c r="O75" s="201">
        <v>0</v>
      </c>
      <c r="P75" s="201">
        <v>1.54</v>
      </c>
      <c r="Q75" s="201">
        <v>3.14</v>
      </c>
      <c r="R75" s="201">
        <v>2.98</v>
      </c>
      <c r="S75" s="201">
        <v>3.85</v>
      </c>
      <c r="T75" s="201">
        <v>0</v>
      </c>
      <c r="U75" s="201">
        <v>1.54</v>
      </c>
      <c r="V75" s="201">
        <v>2.04</v>
      </c>
      <c r="W75" s="201">
        <v>1.04</v>
      </c>
      <c r="X75" s="201">
        <v>27.22</v>
      </c>
      <c r="Y75" s="201">
        <v>0</v>
      </c>
      <c r="Z75" s="201">
        <v>58.67</v>
      </c>
      <c r="AA75" s="201">
        <v>19.95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11.08</v>
      </c>
      <c r="AL75" s="201">
        <v>0</v>
      </c>
      <c r="AM75" s="201">
        <v>0</v>
      </c>
      <c r="AN75" s="201">
        <v>0</v>
      </c>
      <c r="AO75" s="201">
        <v>193.59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12.14</v>
      </c>
      <c r="E76" s="201">
        <v>0</v>
      </c>
      <c r="F76" s="201">
        <v>0</v>
      </c>
      <c r="G76" s="201">
        <v>14.49</v>
      </c>
      <c r="H76" s="201">
        <v>0</v>
      </c>
      <c r="I76" s="201">
        <v>0</v>
      </c>
      <c r="J76" s="201">
        <v>18.84</v>
      </c>
      <c r="K76" s="201">
        <v>2.08</v>
      </c>
      <c r="L76" s="201">
        <v>245.26</v>
      </c>
      <c r="M76" s="201">
        <v>1.02</v>
      </c>
      <c r="N76" s="201">
        <v>1.31</v>
      </c>
      <c r="O76" s="201">
        <v>0</v>
      </c>
      <c r="P76" s="201">
        <v>1.54</v>
      </c>
      <c r="Q76" s="201">
        <v>0.24</v>
      </c>
      <c r="R76" s="201">
        <v>0.23</v>
      </c>
      <c r="S76" s="201">
        <v>0.28999999999999998</v>
      </c>
      <c r="T76" s="201">
        <v>0</v>
      </c>
      <c r="U76" s="201">
        <v>1.54</v>
      </c>
      <c r="V76" s="201">
        <v>0.14000000000000001</v>
      </c>
      <c r="W76" s="201">
        <v>1.04</v>
      </c>
      <c r="X76" s="201">
        <v>28.83</v>
      </c>
      <c r="Y76" s="201">
        <v>0</v>
      </c>
      <c r="Z76" s="201">
        <v>5.01</v>
      </c>
      <c r="AA76" s="201">
        <v>1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11.08</v>
      </c>
      <c r="AL76" s="201">
        <v>0</v>
      </c>
      <c r="AM76" s="201">
        <v>0</v>
      </c>
      <c r="AN76" s="201">
        <v>0</v>
      </c>
      <c r="AO76" s="201">
        <v>193.59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12.14</v>
      </c>
      <c r="E77" s="201">
        <v>0</v>
      </c>
      <c r="F77" s="201">
        <v>0</v>
      </c>
      <c r="G77" s="201">
        <v>14.49</v>
      </c>
      <c r="H77" s="201">
        <v>0</v>
      </c>
      <c r="I77" s="201">
        <v>0</v>
      </c>
      <c r="J77" s="201">
        <v>18.84</v>
      </c>
      <c r="K77" s="201">
        <v>2.1800000000000002</v>
      </c>
      <c r="L77" s="201">
        <v>245.26</v>
      </c>
      <c r="M77" s="201">
        <v>1.02</v>
      </c>
      <c r="N77" s="201">
        <v>1.31</v>
      </c>
      <c r="O77" s="201">
        <v>0</v>
      </c>
      <c r="P77" s="201">
        <v>1.54</v>
      </c>
      <c r="Q77" s="201">
        <v>0.24</v>
      </c>
      <c r="R77" s="201">
        <v>0.23</v>
      </c>
      <c r="S77" s="201">
        <v>0.28999999999999998</v>
      </c>
      <c r="T77" s="201">
        <v>0</v>
      </c>
      <c r="U77" s="201">
        <v>1.54</v>
      </c>
      <c r="V77" s="201">
        <v>0.14000000000000001</v>
      </c>
      <c r="W77" s="201">
        <v>0.42</v>
      </c>
      <c r="X77" s="201">
        <v>30.88</v>
      </c>
      <c r="Y77" s="201">
        <v>0</v>
      </c>
      <c r="Z77" s="201">
        <v>2.81</v>
      </c>
      <c r="AA77" s="201">
        <v>1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11.08</v>
      </c>
      <c r="AL77" s="201">
        <v>0</v>
      </c>
      <c r="AM77" s="201">
        <v>0</v>
      </c>
      <c r="AN77" s="201">
        <v>0</v>
      </c>
      <c r="AO77" s="201">
        <v>193.59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12.14</v>
      </c>
      <c r="E78" s="201">
        <v>0</v>
      </c>
      <c r="F78" s="201">
        <v>0</v>
      </c>
      <c r="G78" s="201">
        <v>14.49</v>
      </c>
      <c r="H78" s="201">
        <v>0</v>
      </c>
      <c r="I78" s="201">
        <v>0</v>
      </c>
      <c r="J78" s="201">
        <v>18.84</v>
      </c>
      <c r="K78" s="201">
        <v>2.1800000000000002</v>
      </c>
      <c r="L78" s="201">
        <v>245.26</v>
      </c>
      <c r="M78" s="201">
        <v>1.02</v>
      </c>
      <c r="N78" s="201">
        <v>1.31</v>
      </c>
      <c r="O78" s="201">
        <v>0</v>
      </c>
      <c r="P78" s="201">
        <v>1.54</v>
      </c>
      <c r="Q78" s="201">
        <v>0.24</v>
      </c>
      <c r="R78" s="201">
        <v>0.23</v>
      </c>
      <c r="S78" s="201">
        <v>0.28999999999999998</v>
      </c>
      <c r="T78" s="201">
        <v>0</v>
      </c>
      <c r="U78" s="201">
        <v>1.54</v>
      </c>
      <c r="V78" s="201">
        <v>0.14000000000000001</v>
      </c>
      <c r="W78" s="201">
        <v>0.44</v>
      </c>
      <c r="X78" s="201">
        <v>30.88</v>
      </c>
      <c r="Y78" s="201">
        <v>0</v>
      </c>
      <c r="Z78" s="201">
        <v>2.81</v>
      </c>
      <c r="AA78" s="201">
        <v>1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11.08</v>
      </c>
      <c r="AL78" s="201">
        <v>0</v>
      </c>
      <c r="AM78" s="201">
        <v>0</v>
      </c>
      <c r="AN78" s="201">
        <v>0</v>
      </c>
      <c r="AO78" s="201">
        <v>193.59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12.14</v>
      </c>
      <c r="E79" s="201">
        <v>0</v>
      </c>
      <c r="F79" s="201">
        <v>0</v>
      </c>
      <c r="G79" s="201">
        <v>14.49</v>
      </c>
      <c r="H79" s="201">
        <v>0</v>
      </c>
      <c r="I79" s="201">
        <v>0</v>
      </c>
      <c r="J79" s="201">
        <v>18.84</v>
      </c>
      <c r="K79" s="201">
        <v>3.77</v>
      </c>
      <c r="L79" s="201">
        <v>222.07</v>
      </c>
      <c r="M79" s="201">
        <v>1.02</v>
      </c>
      <c r="N79" s="201">
        <v>1.32</v>
      </c>
      <c r="O79" s="201">
        <v>0</v>
      </c>
      <c r="P79" s="201">
        <v>1.54</v>
      </c>
      <c r="Q79" s="201">
        <v>0.22</v>
      </c>
      <c r="R79" s="201">
        <v>0.23</v>
      </c>
      <c r="S79" s="201">
        <v>0.28999999999999998</v>
      </c>
      <c r="T79" s="201">
        <v>0</v>
      </c>
      <c r="U79" s="201">
        <v>1.54</v>
      </c>
      <c r="V79" s="201">
        <v>0.14000000000000001</v>
      </c>
      <c r="W79" s="201">
        <v>0.44</v>
      </c>
      <c r="X79" s="201">
        <v>30.88</v>
      </c>
      <c r="Y79" s="201">
        <v>0</v>
      </c>
      <c r="Z79" s="201">
        <v>2.81</v>
      </c>
      <c r="AA79" s="201">
        <v>1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11.08</v>
      </c>
      <c r="AL79" s="201">
        <v>0</v>
      </c>
      <c r="AM79" s="201">
        <v>0</v>
      </c>
      <c r="AN79" s="201">
        <v>0</v>
      </c>
      <c r="AO79" s="201">
        <v>193.59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12.14</v>
      </c>
      <c r="E80" s="201">
        <v>0</v>
      </c>
      <c r="F80" s="201">
        <v>0</v>
      </c>
      <c r="G80" s="201">
        <v>14.49</v>
      </c>
      <c r="H80" s="201">
        <v>0</v>
      </c>
      <c r="I80" s="201">
        <v>0</v>
      </c>
      <c r="J80" s="201">
        <v>19.170000000000002</v>
      </c>
      <c r="K80" s="201">
        <v>2.2200000000000002</v>
      </c>
      <c r="L80" s="201">
        <v>175.28</v>
      </c>
      <c r="M80" s="201">
        <v>1.02</v>
      </c>
      <c r="N80" s="201">
        <v>1.32</v>
      </c>
      <c r="O80" s="201">
        <v>0</v>
      </c>
      <c r="P80" s="201">
        <v>1.54</v>
      </c>
      <c r="Q80" s="201">
        <v>0.22</v>
      </c>
      <c r="R80" s="201">
        <v>0.23</v>
      </c>
      <c r="S80" s="201">
        <v>0.28999999999999998</v>
      </c>
      <c r="T80" s="201">
        <v>0</v>
      </c>
      <c r="U80" s="201">
        <v>1.54</v>
      </c>
      <c r="V80" s="201">
        <v>0.14000000000000001</v>
      </c>
      <c r="W80" s="201">
        <v>0.47</v>
      </c>
      <c r="X80" s="201">
        <v>30.88</v>
      </c>
      <c r="Y80" s="201">
        <v>0</v>
      </c>
      <c r="Z80" s="201">
        <v>2.81</v>
      </c>
      <c r="AA80" s="201">
        <v>1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11.08</v>
      </c>
      <c r="AL80" s="201">
        <v>0</v>
      </c>
      <c r="AM80" s="201">
        <v>0</v>
      </c>
      <c r="AN80" s="201">
        <v>0</v>
      </c>
      <c r="AO80" s="201">
        <v>193.59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12.14</v>
      </c>
      <c r="E81" s="201">
        <v>0</v>
      </c>
      <c r="F81" s="201">
        <v>0</v>
      </c>
      <c r="G81" s="201">
        <v>14.49</v>
      </c>
      <c r="H81" s="201">
        <v>0</v>
      </c>
      <c r="I81" s="201">
        <v>0</v>
      </c>
      <c r="J81" s="201">
        <v>19.170000000000002</v>
      </c>
      <c r="K81" s="201">
        <v>2.1800000000000002</v>
      </c>
      <c r="L81" s="201">
        <v>78.89</v>
      </c>
      <c r="M81" s="201">
        <v>1.02</v>
      </c>
      <c r="N81" s="201">
        <v>1.32</v>
      </c>
      <c r="O81" s="201">
        <v>0</v>
      </c>
      <c r="P81" s="201">
        <v>1.54</v>
      </c>
      <c r="Q81" s="201">
        <v>0.22</v>
      </c>
      <c r="R81" s="201">
        <v>0.23</v>
      </c>
      <c r="S81" s="201">
        <v>0.28999999999999998</v>
      </c>
      <c r="T81" s="201">
        <v>0</v>
      </c>
      <c r="U81" s="201">
        <v>1.54</v>
      </c>
      <c r="V81" s="201">
        <v>0.14000000000000001</v>
      </c>
      <c r="W81" s="201">
        <v>0.47</v>
      </c>
      <c r="X81" s="201">
        <v>30.88</v>
      </c>
      <c r="Y81" s="201">
        <v>0</v>
      </c>
      <c r="Z81" s="201">
        <v>2.81</v>
      </c>
      <c r="AA81" s="201">
        <v>1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193.59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12.3</v>
      </c>
      <c r="E82" s="201">
        <v>0</v>
      </c>
      <c r="F82" s="201">
        <v>0</v>
      </c>
      <c r="G82" s="201">
        <v>14.49</v>
      </c>
      <c r="H82" s="201">
        <v>0</v>
      </c>
      <c r="I82" s="201">
        <v>0</v>
      </c>
      <c r="J82" s="201">
        <v>19.170000000000002</v>
      </c>
      <c r="K82" s="201">
        <v>2.1800000000000002</v>
      </c>
      <c r="L82" s="201">
        <v>11.9</v>
      </c>
      <c r="M82" s="201">
        <v>1.02</v>
      </c>
      <c r="N82" s="201">
        <v>1.32</v>
      </c>
      <c r="O82" s="201">
        <v>0</v>
      </c>
      <c r="P82" s="201">
        <v>1.54</v>
      </c>
      <c r="Q82" s="201">
        <v>0.22</v>
      </c>
      <c r="R82" s="201">
        <v>0.23</v>
      </c>
      <c r="S82" s="201">
        <v>0.28999999999999998</v>
      </c>
      <c r="T82" s="201">
        <v>0</v>
      </c>
      <c r="U82" s="201">
        <v>1.54</v>
      </c>
      <c r="V82" s="201">
        <v>0.14000000000000001</v>
      </c>
      <c r="W82" s="201">
        <v>0.49</v>
      </c>
      <c r="X82" s="201">
        <v>30.88</v>
      </c>
      <c r="Y82" s="201">
        <v>0</v>
      </c>
      <c r="Z82" s="201">
        <v>2.81</v>
      </c>
      <c r="AA82" s="201">
        <v>1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193.59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12.3</v>
      </c>
      <c r="E83" s="201">
        <v>0</v>
      </c>
      <c r="F83" s="201">
        <v>0</v>
      </c>
      <c r="G83" s="201">
        <v>14.49</v>
      </c>
      <c r="H83" s="201">
        <v>0</v>
      </c>
      <c r="I83" s="201">
        <v>0</v>
      </c>
      <c r="J83" s="201">
        <v>19.170000000000002</v>
      </c>
      <c r="K83" s="201">
        <v>2.65</v>
      </c>
      <c r="L83" s="201">
        <v>11.9</v>
      </c>
      <c r="M83" s="201">
        <v>1.02</v>
      </c>
      <c r="N83" s="201">
        <v>1.32</v>
      </c>
      <c r="O83" s="201">
        <v>0</v>
      </c>
      <c r="P83" s="201">
        <v>1.54</v>
      </c>
      <c r="Q83" s="201">
        <v>0.22</v>
      </c>
      <c r="R83" s="201">
        <v>0.23</v>
      </c>
      <c r="S83" s="201">
        <v>0.28999999999999998</v>
      </c>
      <c r="T83" s="201">
        <v>0</v>
      </c>
      <c r="U83" s="201">
        <v>1.54</v>
      </c>
      <c r="V83" s="201">
        <v>0.14000000000000001</v>
      </c>
      <c r="W83" s="201">
        <v>0.49</v>
      </c>
      <c r="X83" s="201">
        <v>30.88</v>
      </c>
      <c r="Y83" s="201">
        <v>0</v>
      </c>
      <c r="Z83" s="201">
        <v>2.81</v>
      </c>
      <c r="AA83" s="201">
        <v>1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193.59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12.3</v>
      </c>
      <c r="E84" s="201">
        <v>0</v>
      </c>
      <c r="F84" s="201">
        <v>0</v>
      </c>
      <c r="G84" s="201">
        <v>14.49</v>
      </c>
      <c r="H84" s="201">
        <v>0</v>
      </c>
      <c r="I84" s="201">
        <v>0</v>
      </c>
      <c r="J84" s="201">
        <v>19.170000000000002</v>
      </c>
      <c r="K84" s="201">
        <v>2.65</v>
      </c>
      <c r="L84" s="201">
        <v>11.9</v>
      </c>
      <c r="M84" s="201">
        <v>1.02</v>
      </c>
      <c r="N84" s="201">
        <v>1.32</v>
      </c>
      <c r="O84" s="201">
        <v>0</v>
      </c>
      <c r="P84" s="201">
        <v>1.54</v>
      </c>
      <c r="Q84" s="201">
        <v>0.22</v>
      </c>
      <c r="R84" s="201">
        <v>0.23</v>
      </c>
      <c r="S84" s="201">
        <v>0.28999999999999998</v>
      </c>
      <c r="T84" s="201">
        <v>0</v>
      </c>
      <c r="U84" s="201">
        <v>1.54</v>
      </c>
      <c r="V84" s="201">
        <v>0.14000000000000001</v>
      </c>
      <c r="W84" s="201">
        <v>0.49</v>
      </c>
      <c r="X84" s="201">
        <v>30.88</v>
      </c>
      <c r="Y84" s="201">
        <v>0</v>
      </c>
      <c r="Z84" s="201">
        <v>2.81</v>
      </c>
      <c r="AA84" s="201">
        <v>1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193.59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12.3</v>
      </c>
      <c r="E85" s="201">
        <v>0</v>
      </c>
      <c r="F85" s="201">
        <v>0</v>
      </c>
      <c r="G85" s="201">
        <v>14.49</v>
      </c>
      <c r="H85" s="201">
        <v>0</v>
      </c>
      <c r="I85" s="201">
        <v>0</v>
      </c>
      <c r="J85" s="201">
        <v>19.170000000000002</v>
      </c>
      <c r="K85" s="201">
        <v>2.65</v>
      </c>
      <c r="L85" s="201">
        <v>11.9</v>
      </c>
      <c r="M85" s="201">
        <v>1.02</v>
      </c>
      <c r="N85" s="201">
        <v>1.32</v>
      </c>
      <c r="O85" s="201">
        <v>0</v>
      </c>
      <c r="P85" s="201">
        <v>1.54</v>
      </c>
      <c r="Q85" s="201">
        <v>0.22</v>
      </c>
      <c r="R85" s="201">
        <v>0.23</v>
      </c>
      <c r="S85" s="201">
        <v>0.28999999999999998</v>
      </c>
      <c r="T85" s="201">
        <v>0</v>
      </c>
      <c r="U85" s="201">
        <v>1.54</v>
      </c>
      <c r="V85" s="201">
        <v>0.14000000000000001</v>
      </c>
      <c r="W85" s="201">
        <v>0.49</v>
      </c>
      <c r="X85" s="201">
        <v>30.88</v>
      </c>
      <c r="Y85" s="201">
        <v>0</v>
      </c>
      <c r="Z85" s="201">
        <v>2.81</v>
      </c>
      <c r="AA85" s="201">
        <v>1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193.59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12.3</v>
      </c>
      <c r="E86" s="201">
        <v>0</v>
      </c>
      <c r="F86" s="201">
        <v>0</v>
      </c>
      <c r="G86" s="201">
        <v>14.66</v>
      </c>
      <c r="H86" s="201">
        <v>0</v>
      </c>
      <c r="I86" s="201">
        <v>0</v>
      </c>
      <c r="J86" s="201">
        <v>19.170000000000002</v>
      </c>
      <c r="K86" s="201">
        <v>2.65</v>
      </c>
      <c r="L86" s="201">
        <v>11.9</v>
      </c>
      <c r="M86" s="201">
        <v>0.51</v>
      </c>
      <c r="N86" s="201">
        <v>1.32</v>
      </c>
      <c r="O86" s="201">
        <v>0</v>
      </c>
      <c r="P86" s="201">
        <v>1.54</v>
      </c>
      <c r="Q86" s="201">
        <v>0.22</v>
      </c>
      <c r="R86" s="201">
        <v>0.23</v>
      </c>
      <c r="S86" s="201">
        <v>0.28999999999999998</v>
      </c>
      <c r="T86" s="201">
        <v>0</v>
      </c>
      <c r="U86" s="201">
        <v>1.54</v>
      </c>
      <c r="V86" s="201">
        <v>0.14000000000000001</v>
      </c>
      <c r="W86" s="201">
        <v>0.49</v>
      </c>
      <c r="X86" s="201">
        <v>30.88</v>
      </c>
      <c r="Y86" s="201">
        <v>0</v>
      </c>
      <c r="Z86" s="201">
        <v>2.81</v>
      </c>
      <c r="AA86" s="201">
        <v>1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193.59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12.3</v>
      </c>
      <c r="E87" s="201">
        <v>0</v>
      </c>
      <c r="F87" s="201">
        <v>0</v>
      </c>
      <c r="G87" s="201">
        <v>14.66</v>
      </c>
      <c r="H87" s="201">
        <v>0</v>
      </c>
      <c r="I87" s="201">
        <v>0</v>
      </c>
      <c r="J87" s="201">
        <v>19.170000000000002</v>
      </c>
      <c r="K87" s="201">
        <v>2.65</v>
      </c>
      <c r="L87" s="201">
        <v>11.9</v>
      </c>
      <c r="M87" s="201">
        <v>0.51</v>
      </c>
      <c r="N87" s="201">
        <v>1.32</v>
      </c>
      <c r="O87" s="201">
        <v>0</v>
      </c>
      <c r="P87" s="201">
        <v>1.54</v>
      </c>
      <c r="Q87" s="201">
        <v>0.22</v>
      </c>
      <c r="R87" s="201">
        <v>0.23</v>
      </c>
      <c r="S87" s="201">
        <v>0.28999999999999998</v>
      </c>
      <c r="T87" s="201">
        <v>0</v>
      </c>
      <c r="U87" s="201">
        <v>1.54</v>
      </c>
      <c r="V87" s="201">
        <v>0.14000000000000001</v>
      </c>
      <c r="W87" s="201">
        <v>0.49</v>
      </c>
      <c r="X87" s="201">
        <v>30.88</v>
      </c>
      <c r="Y87" s="201">
        <v>0</v>
      </c>
      <c r="Z87" s="201">
        <v>2.81</v>
      </c>
      <c r="AA87" s="201">
        <v>1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193.59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12.3</v>
      </c>
      <c r="E88" s="201">
        <v>0</v>
      </c>
      <c r="F88" s="201">
        <v>0</v>
      </c>
      <c r="G88" s="201">
        <v>14.66</v>
      </c>
      <c r="H88" s="201">
        <v>0</v>
      </c>
      <c r="I88" s="201">
        <v>0</v>
      </c>
      <c r="J88" s="201">
        <v>19.170000000000002</v>
      </c>
      <c r="K88" s="201">
        <v>2.65</v>
      </c>
      <c r="L88" s="201">
        <v>11.9</v>
      </c>
      <c r="M88" s="201">
        <v>0.51</v>
      </c>
      <c r="N88" s="201">
        <v>1.32</v>
      </c>
      <c r="O88" s="201">
        <v>0</v>
      </c>
      <c r="P88" s="201">
        <v>1.54</v>
      </c>
      <c r="Q88" s="201">
        <v>0.22</v>
      </c>
      <c r="R88" s="201">
        <v>0.23</v>
      </c>
      <c r="S88" s="201">
        <v>0.28999999999999998</v>
      </c>
      <c r="T88" s="201">
        <v>0</v>
      </c>
      <c r="U88" s="201">
        <v>1.54</v>
      </c>
      <c r="V88" s="201">
        <v>0.14000000000000001</v>
      </c>
      <c r="W88" s="201">
        <v>0.49</v>
      </c>
      <c r="X88" s="201">
        <v>30.88</v>
      </c>
      <c r="Y88" s="201">
        <v>0</v>
      </c>
      <c r="Z88" s="201">
        <v>2.81</v>
      </c>
      <c r="AA88" s="201">
        <v>1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193.59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12.3</v>
      </c>
      <c r="E89" s="201">
        <v>0</v>
      </c>
      <c r="F89" s="201">
        <v>0</v>
      </c>
      <c r="G89" s="201">
        <v>14.66</v>
      </c>
      <c r="H89" s="201">
        <v>0</v>
      </c>
      <c r="I89" s="201">
        <v>0</v>
      </c>
      <c r="J89" s="201">
        <v>19.170000000000002</v>
      </c>
      <c r="K89" s="201">
        <v>2.65</v>
      </c>
      <c r="L89" s="201">
        <v>11.9</v>
      </c>
      <c r="M89" s="201">
        <v>0.49</v>
      </c>
      <c r="N89" s="201">
        <v>1.32</v>
      </c>
      <c r="O89" s="201">
        <v>0</v>
      </c>
      <c r="P89" s="201">
        <v>1.54</v>
      </c>
      <c r="Q89" s="201">
        <v>0.22</v>
      </c>
      <c r="R89" s="201">
        <v>0.23</v>
      </c>
      <c r="S89" s="201">
        <v>0.28999999999999998</v>
      </c>
      <c r="T89" s="201">
        <v>0</v>
      </c>
      <c r="U89" s="201">
        <v>1.54</v>
      </c>
      <c r="V89" s="201">
        <v>0.14000000000000001</v>
      </c>
      <c r="W89" s="201">
        <v>0.49</v>
      </c>
      <c r="X89" s="201">
        <v>30.88</v>
      </c>
      <c r="Y89" s="201">
        <v>0</v>
      </c>
      <c r="Z89" s="201">
        <v>2.81</v>
      </c>
      <c r="AA89" s="201">
        <v>1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193.59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12.46</v>
      </c>
      <c r="E90" s="201">
        <v>0</v>
      </c>
      <c r="F90" s="201">
        <v>0</v>
      </c>
      <c r="G90" s="201">
        <v>14.66</v>
      </c>
      <c r="H90" s="201">
        <v>0</v>
      </c>
      <c r="I90" s="201">
        <v>0</v>
      </c>
      <c r="J90" s="201">
        <v>19.170000000000002</v>
      </c>
      <c r="K90" s="201">
        <v>2.65</v>
      </c>
      <c r="L90" s="201">
        <v>11.9</v>
      </c>
      <c r="M90" s="201">
        <v>0.49</v>
      </c>
      <c r="N90" s="201">
        <v>1.32</v>
      </c>
      <c r="O90" s="201">
        <v>0</v>
      </c>
      <c r="P90" s="201">
        <v>1.54</v>
      </c>
      <c r="Q90" s="201">
        <v>0.22</v>
      </c>
      <c r="R90" s="201">
        <v>0.23</v>
      </c>
      <c r="S90" s="201">
        <v>0.28999999999999998</v>
      </c>
      <c r="T90" s="201">
        <v>0</v>
      </c>
      <c r="U90" s="201">
        <v>1.54</v>
      </c>
      <c r="V90" s="201">
        <v>0.14000000000000001</v>
      </c>
      <c r="W90" s="201">
        <v>0.49</v>
      </c>
      <c r="X90" s="201">
        <v>30.88</v>
      </c>
      <c r="Y90" s="201">
        <v>0</v>
      </c>
      <c r="Z90" s="201">
        <v>2.81</v>
      </c>
      <c r="AA90" s="201">
        <v>1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193.59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12.46</v>
      </c>
      <c r="E91" s="201">
        <v>0</v>
      </c>
      <c r="F91" s="201">
        <v>0</v>
      </c>
      <c r="G91" s="201">
        <v>14.66</v>
      </c>
      <c r="H91" s="201">
        <v>0</v>
      </c>
      <c r="I91" s="201">
        <v>0</v>
      </c>
      <c r="J91" s="201">
        <v>19.170000000000002</v>
      </c>
      <c r="K91" s="201">
        <v>2.65</v>
      </c>
      <c r="L91" s="201">
        <v>11.9</v>
      </c>
      <c r="M91" s="201">
        <v>0.49</v>
      </c>
      <c r="N91" s="201">
        <v>1.32</v>
      </c>
      <c r="O91" s="201">
        <v>0</v>
      </c>
      <c r="P91" s="201">
        <v>1.54</v>
      </c>
      <c r="Q91" s="201">
        <v>0.22</v>
      </c>
      <c r="R91" s="201">
        <v>0.23</v>
      </c>
      <c r="S91" s="201">
        <v>0.28999999999999998</v>
      </c>
      <c r="T91" s="201">
        <v>0</v>
      </c>
      <c r="U91" s="201">
        <v>1.54</v>
      </c>
      <c r="V91" s="201">
        <v>0.14000000000000001</v>
      </c>
      <c r="W91" s="201">
        <v>0.49</v>
      </c>
      <c r="X91" s="201">
        <v>30.88</v>
      </c>
      <c r="Y91" s="201">
        <v>0</v>
      </c>
      <c r="Z91" s="201">
        <v>2.81</v>
      </c>
      <c r="AA91" s="201">
        <v>1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193.59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12.46</v>
      </c>
      <c r="E92" s="201">
        <v>0</v>
      </c>
      <c r="F92" s="201">
        <v>0</v>
      </c>
      <c r="G92" s="201">
        <v>14.66</v>
      </c>
      <c r="H92" s="201">
        <v>0</v>
      </c>
      <c r="I92" s="201">
        <v>0</v>
      </c>
      <c r="J92" s="201">
        <v>19.170000000000002</v>
      </c>
      <c r="K92" s="201">
        <v>2.65</v>
      </c>
      <c r="L92" s="201">
        <v>11.9</v>
      </c>
      <c r="M92" s="201">
        <v>0.49</v>
      </c>
      <c r="N92" s="201">
        <v>1.32</v>
      </c>
      <c r="O92" s="201">
        <v>0</v>
      </c>
      <c r="P92" s="201">
        <v>1.54</v>
      </c>
      <c r="Q92" s="201">
        <v>0.22</v>
      </c>
      <c r="R92" s="201">
        <v>0.23</v>
      </c>
      <c r="S92" s="201">
        <v>0.28999999999999998</v>
      </c>
      <c r="T92" s="201">
        <v>0</v>
      </c>
      <c r="U92" s="201">
        <v>1.54</v>
      </c>
      <c r="V92" s="201">
        <v>0.14000000000000001</v>
      </c>
      <c r="W92" s="201">
        <v>0.49</v>
      </c>
      <c r="X92" s="201">
        <v>30.88</v>
      </c>
      <c r="Y92" s="201">
        <v>0</v>
      </c>
      <c r="Z92" s="201">
        <v>2.81</v>
      </c>
      <c r="AA92" s="201">
        <v>1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193.59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12.46</v>
      </c>
      <c r="E93" s="201">
        <v>0</v>
      </c>
      <c r="F93" s="201">
        <v>0</v>
      </c>
      <c r="G93" s="201">
        <v>14.66</v>
      </c>
      <c r="H93" s="201">
        <v>0</v>
      </c>
      <c r="I93" s="201">
        <v>0</v>
      </c>
      <c r="J93" s="201">
        <v>19.170000000000002</v>
      </c>
      <c r="K93" s="201">
        <v>2.65</v>
      </c>
      <c r="L93" s="201">
        <v>11.9</v>
      </c>
      <c r="M93" s="201">
        <v>0.49</v>
      </c>
      <c r="N93" s="201">
        <v>1.32</v>
      </c>
      <c r="O93" s="201">
        <v>0</v>
      </c>
      <c r="P93" s="201">
        <v>1.54</v>
      </c>
      <c r="Q93" s="201">
        <v>0.22</v>
      </c>
      <c r="R93" s="201">
        <v>0.23</v>
      </c>
      <c r="S93" s="201">
        <v>0.28999999999999998</v>
      </c>
      <c r="T93" s="201">
        <v>0</v>
      </c>
      <c r="U93" s="201">
        <v>1.54</v>
      </c>
      <c r="V93" s="201">
        <v>0.14000000000000001</v>
      </c>
      <c r="W93" s="201">
        <v>0.49</v>
      </c>
      <c r="X93" s="201">
        <v>30.88</v>
      </c>
      <c r="Y93" s="201">
        <v>0</v>
      </c>
      <c r="Z93" s="201">
        <v>2.81</v>
      </c>
      <c r="AA93" s="201">
        <v>1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193.59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12.46</v>
      </c>
      <c r="E94" s="201">
        <v>0</v>
      </c>
      <c r="F94" s="201">
        <v>0</v>
      </c>
      <c r="G94" s="201">
        <v>14.66</v>
      </c>
      <c r="H94" s="201">
        <v>0</v>
      </c>
      <c r="I94" s="201">
        <v>0</v>
      </c>
      <c r="J94" s="201">
        <v>19.170000000000002</v>
      </c>
      <c r="K94" s="201">
        <v>2.65</v>
      </c>
      <c r="L94" s="201">
        <v>11.9</v>
      </c>
      <c r="M94" s="201">
        <v>0.49</v>
      </c>
      <c r="N94" s="201">
        <v>1.32</v>
      </c>
      <c r="O94" s="201">
        <v>0</v>
      </c>
      <c r="P94" s="201">
        <v>1.54</v>
      </c>
      <c r="Q94" s="201">
        <v>0.22</v>
      </c>
      <c r="R94" s="201">
        <v>0.23</v>
      </c>
      <c r="S94" s="201">
        <v>0.28999999999999998</v>
      </c>
      <c r="T94" s="201">
        <v>0</v>
      </c>
      <c r="U94" s="201">
        <v>1.54</v>
      </c>
      <c r="V94" s="201">
        <v>0.14000000000000001</v>
      </c>
      <c r="W94" s="201">
        <v>0.49</v>
      </c>
      <c r="X94" s="201">
        <v>30.88</v>
      </c>
      <c r="Y94" s="201">
        <v>0</v>
      </c>
      <c r="Z94" s="201">
        <v>2.81</v>
      </c>
      <c r="AA94" s="201">
        <v>1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193.59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12.46</v>
      </c>
      <c r="E95" s="201">
        <v>0</v>
      </c>
      <c r="F95" s="201">
        <v>0</v>
      </c>
      <c r="G95" s="201">
        <v>14.66</v>
      </c>
      <c r="H95" s="201">
        <v>0</v>
      </c>
      <c r="I95" s="201">
        <v>0</v>
      </c>
      <c r="J95" s="201">
        <v>19.170000000000002</v>
      </c>
      <c r="K95" s="201">
        <v>2.65</v>
      </c>
      <c r="L95" s="201">
        <v>11.9</v>
      </c>
      <c r="M95" s="201">
        <v>0.49</v>
      </c>
      <c r="N95" s="201">
        <v>1.32</v>
      </c>
      <c r="O95" s="201">
        <v>0</v>
      </c>
      <c r="P95" s="201">
        <v>1.54</v>
      </c>
      <c r="Q95" s="201">
        <v>0.21</v>
      </c>
      <c r="R95" s="201">
        <v>0.23</v>
      </c>
      <c r="S95" s="201">
        <v>0.28999999999999998</v>
      </c>
      <c r="T95" s="201">
        <v>0</v>
      </c>
      <c r="U95" s="201">
        <v>1.54</v>
      </c>
      <c r="V95" s="201">
        <v>0.14000000000000001</v>
      </c>
      <c r="W95" s="201">
        <v>0.49</v>
      </c>
      <c r="X95" s="201">
        <v>30.88</v>
      </c>
      <c r="Y95" s="201">
        <v>0</v>
      </c>
      <c r="Z95" s="201">
        <v>2.81</v>
      </c>
      <c r="AA95" s="201">
        <v>1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193.59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12.46</v>
      </c>
      <c r="E96" s="201">
        <v>0</v>
      </c>
      <c r="F96" s="201">
        <v>0</v>
      </c>
      <c r="G96" s="201">
        <v>14.66</v>
      </c>
      <c r="H96" s="201">
        <v>0</v>
      </c>
      <c r="I96" s="201">
        <v>0</v>
      </c>
      <c r="J96" s="201">
        <v>19.170000000000002</v>
      </c>
      <c r="K96" s="201">
        <v>2.65</v>
      </c>
      <c r="L96" s="201">
        <v>11.9</v>
      </c>
      <c r="M96" s="201">
        <v>0.49</v>
      </c>
      <c r="N96" s="201">
        <v>1.32</v>
      </c>
      <c r="O96" s="201">
        <v>0</v>
      </c>
      <c r="P96" s="201">
        <v>1.54</v>
      </c>
      <c r="Q96" s="201">
        <v>0.21</v>
      </c>
      <c r="R96" s="201">
        <v>0.23</v>
      </c>
      <c r="S96" s="201">
        <v>0.28999999999999998</v>
      </c>
      <c r="T96" s="201">
        <v>0</v>
      </c>
      <c r="U96" s="201">
        <v>1.54</v>
      </c>
      <c r="V96" s="201">
        <v>0.14000000000000001</v>
      </c>
      <c r="W96" s="201">
        <v>0.49</v>
      </c>
      <c r="X96" s="201">
        <v>30.88</v>
      </c>
      <c r="Y96" s="201">
        <v>0</v>
      </c>
      <c r="Z96" s="201">
        <v>2.81</v>
      </c>
      <c r="AA96" s="201">
        <v>1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193.59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12.46</v>
      </c>
      <c r="E97" s="201">
        <v>0</v>
      </c>
      <c r="F97" s="201">
        <v>0</v>
      </c>
      <c r="G97" s="201">
        <v>14.66</v>
      </c>
      <c r="H97" s="201">
        <v>0</v>
      </c>
      <c r="I97" s="201">
        <v>0</v>
      </c>
      <c r="J97" s="201">
        <v>19.170000000000002</v>
      </c>
      <c r="K97" s="201">
        <v>2.65</v>
      </c>
      <c r="L97" s="201">
        <v>11.9</v>
      </c>
      <c r="M97" s="201">
        <v>0.49</v>
      </c>
      <c r="N97" s="201">
        <v>1.32</v>
      </c>
      <c r="O97" s="201">
        <v>0</v>
      </c>
      <c r="P97" s="201">
        <v>1.54</v>
      </c>
      <c r="Q97" s="201">
        <v>0.21</v>
      </c>
      <c r="R97" s="201">
        <v>0.23</v>
      </c>
      <c r="S97" s="201">
        <v>0.28999999999999998</v>
      </c>
      <c r="T97" s="201">
        <v>0</v>
      </c>
      <c r="U97" s="201">
        <v>1.54</v>
      </c>
      <c r="V97" s="201">
        <v>0.1</v>
      </c>
      <c r="W97" s="201">
        <v>0.49</v>
      </c>
      <c r="X97" s="201">
        <v>30.88</v>
      </c>
      <c r="Y97" s="201">
        <v>0</v>
      </c>
      <c r="Z97" s="201">
        <v>2.81</v>
      </c>
      <c r="AA97" s="201">
        <v>1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193.59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12.46</v>
      </c>
      <c r="E98" s="201">
        <v>0</v>
      </c>
      <c r="F98" s="201">
        <v>0</v>
      </c>
      <c r="G98" s="201">
        <v>14.66</v>
      </c>
      <c r="H98" s="201">
        <v>0</v>
      </c>
      <c r="I98" s="201">
        <v>0</v>
      </c>
      <c r="J98" s="201">
        <v>19.170000000000002</v>
      </c>
      <c r="K98" s="201">
        <v>2.65</v>
      </c>
      <c r="L98" s="201">
        <v>11.9</v>
      </c>
      <c r="M98" s="201">
        <v>0.49</v>
      </c>
      <c r="N98" s="201">
        <v>1.32</v>
      </c>
      <c r="O98" s="201">
        <v>0</v>
      </c>
      <c r="P98" s="201">
        <v>1.54</v>
      </c>
      <c r="Q98" s="201">
        <v>0.21</v>
      </c>
      <c r="R98" s="201">
        <v>0.23</v>
      </c>
      <c r="S98" s="201">
        <v>0.28999999999999998</v>
      </c>
      <c r="T98" s="201">
        <v>0</v>
      </c>
      <c r="U98" s="201">
        <v>1.54</v>
      </c>
      <c r="V98" s="201">
        <v>0</v>
      </c>
      <c r="W98" s="201">
        <v>0.49</v>
      </c>
      <c r="X98" s="201">
        <v>30.88</v>
      </c>
      <c r="Y98" s="201">
        <v>0</v>
      </c>
      <c r="Z98" s="201">
        <v>2.81</v>
      </c>
      <c r="AA98" s="201">
        <v>1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193.59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0.29810750000000003</v>
      </c>
      <c r="E99">
        <f t="shared" si="0"/>
        <v>0</v>
      </c>
      <c r="F99">
        <f t="shared" si="0"/>
        <v>0</v>
      </c>
      <c r="G99">
        <f t="shared" si="0"/>
        <v>0.35256250000000028</v>
      </c>
      <c r="H99">
        <f t="shared" si="0"/>
        <v>0</v>
      </c>
      <c r="I99">
        <f t="shared" si="0"/>
        <v>0</v>
      </c>
      <c r="J99">
        <f t="shared" si="0"/>
        <v>0.4583124999999999</v>
      </c>
      <c r="K99">
        <f t="shared" si="0"/>
        <v>9.3007499999999937E-2</v>
      </c>
      <c r="L99">
        <f t="shared" si="0"/>
        <v>4.3922025000000113</v>
      </c>
      <c r="M99">
        <f t="shared" si="0"/>
        <v>2.2342499999999991E-2</v>
      </c>
      <c r="N99">
        <f t="shared" si="0"/>
        <v>3.2469999999999964E-2</v>
      </c>
      <c r="O99">
        <f t="shared" si="0"/>
        <v>0</v>
      </c>
      <c r="P99">
        <f t="shared" si="0"/>
        <v>3.6960000000000034E-2</v>
      </c>
      <c r="Q99">
        <f t="shared" si="0"/>
        <v>5.1109999999999926E-2</v>
      </c>
      <c r="R99">
        <f t="shared" si="0"/>
        <v>4.2832499999999878E-2</v>
      </c>
      <c r="S99">
        <f t="shared" si="0"/>
        <v>6.34124999999999E-2</v>
      </c>
      <c r="T99">
        <f t="shared" si="0"/>
        <v>0</v>
      </c>
      <c r="U99">
        <f t="shared" si="0"/>
        <v>3.6960000000000034E-2</v>
      </c>
      <c r="V99">
        <f t="shared" si="0"/>
        <v>2.6045000000000013E-2</v>
      </c>
      <c r="W99">
        <f t="shared" si="0"/>
        <v>5.1365000000000022E-2</v>
      </c>
      <c r="X99">
        <f t="shared" si="0"/>
        <v>0.48317000000000065</v>
      </c>
      <c r="Y99">
        <f t="shared" si="0"/>
        <v>0</v>
      </c>
      <c r="Z99">
        <f t="shared" si="0"/>
        <v>0.92025750000000051</v>
      </c>
      <c r="AA99">
        <f t="shared" si="0"/>
        <v>0.19291749999999988</v>
      </c>
      <c r="AB99">
        <f t="shared" si="0"/>
        <v>0</v>
      </c>
      <c r="AC99">
        <f t="shared" si="0"/>
        <v>6.9745000000000001E-2</v>
      </c>
      <c r="AD99">
        <f t="shared" si="0"/>
        <v>0.3634699999999994</v>
      </c>
      <c r="AE99">
        <f t="shared" si="0"/>
        <v>0</v>
      </c>
      <c r="AF99">
        <f t="shared" si="0"/>
        <v>0</v>
      </c>
      <c r="AG99">
        <f t="shared" si="0"/>
        <v>0.64584000000000008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0.21872500000000028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4.6462500000000029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-225</v>
      </c>
      <c r="D3" s="82">
        <v>0</v>
      </c>
      <c r="E3" s="82">
        <v>0</v>
      </c>
      <c r="F3" s="82">
        <v>0</v>
      </c>
      <c r="G3" s="82">
        <v>-225</v>
      </c>
      <c r="H3" s="76"/>
      <c r="I3" s="31">
        <v>1</v>
      </c>
      <c r="J3" s="82">
        <v>225</v>
      </c>
      <c r="K3" s="82">
        <v>0</v>
      </c>
      <c r="L3" s="82">
        <v>0</v>
      </c>
      <c r="M3" s="82">
        <v>0</v>
      </c>
      <c r="N3" s="82">
        <v>225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225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-225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2250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2250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225</v>
      </c>
      <c r="DG3" s="81">
        <f>AY3+AN3+BC3+BJ3+BQ3</f>
        <v>-225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-240</v>
      </c>
      <c r="D4" s="82">
        <v>0</v>
      </c>
      <c r="E4" s="82">
        <v>0</v>
      </c>
      <c r="F4" s="82">
        <v>0</v>
      </c>
      <c r="G4" s="82">
        <v>-240</v>
      </c>
      <c r="H4" s="76"/>
      <c r="I4" s="31">
        <v>2</v>
      </c>
      <c r="J4" s="82">
        <v>240</v>
      </c>
      <c r="K4" s="82">
        <v>0</v>
      </c>
      <c r="L4" s="82">
        <v>0</v>
      </c>
      <c r="M4" s="82">
        <v>0</v>
      </c>
      <c r="N4" s="82">
        <v>240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240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-240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2400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2400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240</v>
      </c>
      <c r="DG4" s="81">
        <f t="shared" ref="DG4:DG67" si="32">AY4+AN4+BC4+BJ4+BQ4</f>
        <v>-240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-233.773</v>
      </c>
      <c r="D5" s="82">
        <v>0</v>
      </c>
      <c r="E5" s="82">
        <v>0</v>
      </c>
      <c r="F5" s="82">
        <v>-14.227</v>
      </c>
      <c r="G5" s="82">
        <v>-248</v>
      </c>
      <c r="H5" s="76"/>
      <c r="I5" s="31">
        <v>3</v>
      </c>
      <c r="J5" s="82">
        <v>233.773</v>
      </c>
      <c r="K5" s="82">
        <v>0</v>
      </c>
      <c r="L5" s="82">
        <v>0</v>
      </c>
      <c r="M5" s="82">
        <v>0</v>
      </c>
      <c r="N5" s="82">
        <v>233.773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14.227</v>
      </c>
      <c r="AF5" s="82">
        <v>0</v>
      </c>
      <c r="AG5" s="82">
        <v>0</v>
      </c>
      <c r="AH5" s="82">
        <v>0</v>
      </c>
      <c r="AI5" s="82">
        <v>14.227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233.773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-233.773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14.227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-14.227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2337.73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2337.73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142.27000000000001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142.27000000000001</v>
      </c>
      <c r="DF5" s="81">
        <f t="shared" si="31"/>
        <v>248</v>
      </c>
      <c r="DG5" s="81">
        <f t="shared" si="32"/>
        <v>-233.773</v>
      </c>
      <c r="DH5" s="81">
        <f t="shared" si="33"/>
        <v>0</v>
      </c>
      <c r="DI5" s="81">
        <f t="shared" si="34"/>
        <v>0</v>
      </c>
      <c r="DJ5" s="81">
        <f t="shared" si="35"/>
        <v>-14.227</v>
      </c>
      <c r="DK5" s="84">
        <f t="shared" si="9"/>
        <v>0</v>
      </c>
    </row>
    <row r="6" spans="1:115" ht="15.75" thickBot="1">
      <c r="A6" s="76"/>
      <c r="B6" s="31">
        <v>4</v>
      </c>
      <c r="C6" s="82">
        <v>-159.483</v>
      </c>
      <c r="D6" s="82">
        <v>0</v>
      </c>
      <c r="E6" s="82">
        <v>0</v>
      </c>
      <c r="F6" s="82">
        <v>-39.517000000000003</v>
      </c>
      <c r="G6" s="82">
        <v>-199</v>
      </c>
      <c r="H6" s="76"/>
      <c r="I6" s="31">
        <v>4</v>
      </c>
      <c r="J6" s="82">
        <v>159.483</v>
      </c>
      <c r="K6" s="82">
        <v>0</v>
      </c>
      <c r="L6" s="82">
        <v>0</v>
      </c>
      <c r="M6" s="82">
        <v>0</v>
      </c>
      <c r="N6" s="82">
        <v>159.483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39.517000000000003</v>
      </c>
      <c r="AF6" s="82">
        <v>0</v>
      </c>
      <c r="AG6" s="82">
        <v>0</v>
      </c>
      <c r="AH6" s="82">
        <v>0</v>
      </c>
      <c r="AI6" s="82">
        <v>39.517000000000003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159.483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-159.483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39.517000000000003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-39.517000000000003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1594.83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1594.83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395.17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395.17</v>
      </c>
      <c r="DF6" s="81">
        <f t="shared" si="31"/>
        <v>199</v>
      </c>
      <c r="DG6" s="81">
        <f t="shared" si="32"/>
        <v>-159.483</v>
      </c>
      <c r="DH6" s="81">
        <f t="shared" si="33"/>
        <v>0</v>
      </c>
      <c r="DI6" s="81">
        <f t="shared" si="34"/>
        <v>0</v>
      </c>
      <c r="DJ6" s="81">
        <f t="shared" si="35"/>
        <v>-39.517000000000003</v>
      </c>
      <c r="DK6" s="84">
        <f t="shared" si="9"/>
        <v>0</v>
      </c>
    </row>
    <row r="7" spans="1:115" ht="15.75" thickBot="1">
      <c r="A7" s="76"/>
      <c r="B7" s="31">
        <v>5</v>
      </c>
      <c r="C7" s="82">
        <v>-84.302000000000007</v>
      </c>
      <c r="D7" s="82">
        <v>0</v>
      </c>
      <c r="E7" s="82">
        <v>0</v>
      </c>
      <c r="F7" s="82">
        <v>-68.697999999999993</v>
      </c>
      <c r="G7" s="82">
        <v>-153</v>
      </c>
      <c r="H7" s="76"/>
      <c r="I7" s="31">
        <v>5</v>
      </c>
      <c r="J7" s="82">
        <v>84.302000000000007</v>
      </c>
      <c r="K7" s="82">
        <v>0</v>
      </c>
      <c r="L7" s="82">
        <v>0</v>
      </c>
      <c r="M7" s="82">
        <v>0</v>
      </c>
      <c r="N7" s="82">
        <v>84.302000000000007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68.697999999999993</v>
      </c>
      <c r="AF7" s="82">
        <v>0</v>
      </c>
      <c r="AG7" s="82">
        <v>0</v>
      </c>
      <c r="AH7" s="82">
        <v>0</v>
      </c>
      <c r="AI7" s="82">
        <v>68.697999999999993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84.302000000000007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-84.302000000000007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68.697999999999993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-68.697999999999993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843.0200000000001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843.0200000000001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686.9799999999999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686.9799999999999</v>
      </c>
      <c r="DF7" s="81">
        <f t="shared" si="31"/>
        <v>153</v>
      </c>
      <c r="DG7" s="81">
        <f t="shared" si="32"/>
        <v>-84.302000000000007</v>
      </c>
      <c r="DH7" s="81">
        <f t="shared" si="33"/>
        <v>0</v>
      </c>
      <c r="DI7" s="81">
        <f t="shared" si="34"/>
        <v>0</v>
      </c>
      <c r="DJ7" s="81">
        <f t="shared" si="35"/>
        <v>-68.697999999999993</v>
      </c>
      <c r="DK7" s="84">
        <f t="shared" si="9"/>
        <v>0</v>
      </c>
    </row>
    <row r="8" spans="1:115" ht="15.75" thickBot="1">
      <c r="A8" s="76"/>
      <c r="B8" s="31">
        <v>6</v>
      </c>
      <c r="C8" s="82">
        <v>-48.686999999999998</v>
      </c>
      <c r="D8" s="82">
        <v>0</v>
      </c>
      <c r="E8" s="82">
        <v>0</v>
      </c>
      <c r="F8" s="82">
        <v>-66.313000000000002</v>
      </c>
      <c r="G8" s="82">
        <v>-115</v>
      </c>
      <c r="H8" s="76"/>
      <c r="I8" s="31">
        <v>6</v>
      </c>
      <c r="J8" s="82">
        <v>48.686999999999998</v>
      </c>
      <c r="K8" s="82">
        <v>0</v>
      </c>
      <c r="L8" s="82">
        <v>0</v>
      </c>
      <c r="M8" s="82">
        <v>0</v>
      </c>
      <c r="N8" s="82">
        <v>48.686999999999998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66.313000000000002</v>
      </c>
      <c r="AF8" s="82">
        <v>0</v>
      </c>
      <c r="AG8" s="82">
        <v>0</v>
      </c>
      <c r="AH8" s="82">
        <v>0</v>
      </c>
      <c r="AI8" s="82">
        <v>66.313000000000002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48.686999999999998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-48.686999999999998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66.313000000000002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-66.313000000000002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486.87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486.87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663.13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663.13</v>
      </c>
      <c r="DF8" s="81">
        <f t="shared" si="31"/>
        <v>115</v>
      </c>
      <c r="DG8" s="81">
        <f t="shared" si="32"/>
        <v>-48.686999999999998</v>
      </c>
      <c r="DH8" s="81">
        <f t="shared" si="33"/>
        <v>0</v>
      </c>
      <c r="DI8" s="81">
        <f t="shared" si="34"/>
        <v>0</v>
      </c>
      <c r="DJ8" s="81">
        <f t="shared" si="35"/>
        <v>-66.313000000000002</v>
      </c>
      <c r="DK8" s="84">
        <f t="shared" si="9"/>
        <v>0</v>
      </c>
    </row>
    <row r="9" spans="1:115" ht="15.75" thickBot="1">
      <c r="A9" s="76"/>
      <c r="B9" s="31">
        <v>7</v>
      </c>
      <c r="C9" s="82">
        <v>-29.635000000000002</v>
      </c>
      <c r="D9" s="82">
        <v>0</v>
      </c>
      <c r="E9" s="82">
        <v>0</v>
      </c>
      <c r="F9" s="82">
        <v>-40.365000000000002</v>
      </c>
      <c r="G9" s="82">
        <v>-70</v>
      </c>
      <c r="H9" s="76"/>
      <c r="I9" s="31">
        <v>7</v>
      </c>
      <c r="J9" s="82">
        <v>29.635000000000002</v>
      </c>
      <c r="K9" s="82">
        <v>0</v>
      </c>
      <c r="L9" s="82">
        <v>0</v>
      </c>
      <c r="M9" s="82">
        <v>0</v>
      </c>
      <c r="N9" s="82">
        <v>29.635000000000002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40.365000000000002</v>
      </c>
      <c r="AF9" s="82">
        <v>0</v>
      </c>
      <c r="AG9" s="82">
        <v>0</v>
      </c>
      <c r="AH9" s="82">
        <v>0</v>
      </c>
      <c r="AI9" s="82">
        <v>40.365000000000002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29.635000000000002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-29.635000000000002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40.365000000000002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-40.365000000000002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296.35000000000002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296.35000000000002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403.65000000000003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403.65000000000003</v>
      </c>
      <c r="DF9" s="81">
        <f t="shared" si="31"/>
        <v>70</v>
      </c>
      <c r="DG9" s="81">
        <f t="shared" si="32"/>
        <v>-29.635000000000002</v>
      </c>
      <c r="DH9" s="81">
        <f t="shared" si="33"/>
        <v>0</v>
      </c>
      <c r="DI9" s="81">
        <f t="shared" si="34"/>
        <v>0</v>
      </c>
      <c r="DJ9" s="81">
        <f t="shared" si="35"/>
        <v>-40.365000000000002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-34</v>
      </c>
      <c r="D10" s="82">
        <v>0</v>
      </c>
      <c r="E10" s="82">
        <v>0</v>
      </c>
      <c r="F10" s="82">
        <v>0</v>
      </c>
      <c r="G10" s="82">
        <v>-34</v>
      </c>
      <c r="H10" s="76"/>
      <c r="I10" s="31">
        <v>8</v>
      </c>
      <c r="J10" s="82">
        <v>34</v>
      </c>
      <c r="K10" s="82">
        <v>0</v>
      </c>
      <c r="L10" s="82">
        <v>0</v>
      </c>
      <c r="M10" s="82">
        <v>0</v>
      </c>
      <c r="N10" s="82">
        <v>34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34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-34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340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340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34</v>
      </c>
      <c r="DG10" s="81">
        <f t="shared" si="32"/>
        <v>-34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14.882</v>
      </c>
      <c r="G47" s="82">
        <v>14.882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9.2210000000000001</v>
      </c>
      <c r="N47" s="82">
        <v>9.2210000000000001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-14.882</v>
      </c>
      <c r="AF47" s="82">
        <v>-9.2210000000000001</v>
      </c>
      <c r="AG47" s="82">
        <v>0</v>
      </c>
      <c r="AH47" s="82">
        <v>0</v>
      </c>
      <c r="AI47" s="82">
        <v>-24.103000000000002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14.882</v>
      </c>
      <c r="AR47" s="83">
        <f t="shared" si="12"/>
        <v>-14.882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9.2210000000000001</v>
      </c>
      <c r="AY47" s="83">
        <f t="shared" si="14"/>
        <v>-9.2210000000000001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148.82</v>
      </c>
      <c r="CB47" s="80">
        <f t="shared" si="22"/>
        <v>148.82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92.210000000000008</v>
      </c>
      <c r="CI47" s="80">
        <f t="shared" si="24"/>
        <v>92.210000000000008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-14.882</v>
      </c>
      <c r="DG47" s="81">
        <f t="shared" si="32"/>
        <v>-9.2210000000000001</v>
      </c>
      <c r="DH47" s="81">
        <f t="shared" si="33"/>
        <v>0</v>
      </c>
      <c r="DI47" s="81">
        <f t="shared" si="34"/>
        <v>0</v>
      </c>
      <c r="DJ47" s="81">
        <f t="shared" si="35"/>
        <v>24.103000000000002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27.282</v>
      </c>
      <c r="G48" s="82">
        <v>27.282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16.902999999999999</v>
      </c>
      <c r="N48" s="82">
        <v>16.902999999999999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-27.282</v>
      </c>
      <c r="AF48" s="82">
        <v>-16.902999999999999</v>
      </c>
      <c r="AG48" s="82">
        <v>0</v>
      </c>
      <c r="AH48" s="82">
        <v>0</v>
      </c>
      <c r="AI48" s="82">
        <v>-44.185000000000002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27.282</v>
      </c>
      <c r="AR48" s="83">
        <f t="shared" si="12"/>
        <v>-27.282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16.902999999999999</v>
      </c>
      <c r="AY48" s="83">
        <f t="shared" si="14"/>
        <v>-16.902999999999999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272.82</v>
      </c>
      <c r="CB48" s="80">
        <f t="shared" si="22"/>
        <v>272.82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169.02999999999997</v>
      </c>
      <c r="CI48" s="80">
        <f t="shared" si="24"/>
        <v>169.02999999999997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-27.282</v>
      </c>
      <c r="DG48" s="81">
        <f t="shared" si="32"/>
        <v>-16.902999999999999</v>
      </c>
      <c r="DH48" s="81">
        <f t="shared" si="33"/>
        <v>0</v>
      </c>
      <c r="DI48" s="81">
        <f t="shared" si="34"/>
        <v>0</v>
      </c>
      <c r="DJ48" s="81">
        <f t="shared" si="35"/>
        <v>44.185000000000002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40.091000000000001</v>
      </c>
      <c r="G49" s="82">
        <v>40.091000000000001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24.84</v>
      </c>
      <c r="N49" s="82">
        <v>24.84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-40.091000000000001</v>
      </c>
      <c r="AF49" s="82">
        <v>-24.84</v>
      </c>
      <c r="AG49" s="82">
        <v>0</v>
      </c>
      <c r="AH49" s="82">
        <v>0</v>
      </c>
      <c r="AI49" s="82">
        <v>-64.930999999999997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40.091000000000001</v>
      </c>
      <c r="AR49" s="83">
        <f t="shared" si="12"/>
        <v>-40.091000000000001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24.84</v>
      </c>
      <c r="AY49" s="83">
        <f t="shared" si="14"/>
        <v>-24.84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400.91</v>
      </c>
      <c r="CB49" s="80">
        <f t="shared" si="22"/>
        <v>400.91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248.4</v>
      </c>
      <c r="CI49" s="80">
        <f t="shared" si="24"/>
        <v>248.4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-40.091000000000001</v>
      </c>
      <c r="DG49" s="81">
        <f t="shared" si="32"/>
        <v>-24.84</v>
      </c>
      <c r="DH49" s="81">
        <f t="shared" si="33"/>
        <v>0</v>
      </c>
      <c r="DI49" s="81">
        <f t="shared" si="34"/>
        <v>0</v>
      </c>
      <c r="DJ49" s="81">
        <f t="shared" si="35"/>
        <v>64.930999999999997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45.185000000000002</v>
      </c>
      <c r="G50" s="82">
        <v>45.185000000000002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27.997</v>
      </c>
      <c r="N50" s="82">
        <v>27.997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-45.185000000000002</v>
      </c>
      <c r="AF50" s="82">
        <v>-27.997</v>
      </c>
      <c r="AG50" s="82">
        <v>0</v>
      </c>
      <c r="AH50" s="82">
        <v>0</v>
      </c>
      <c r="AI50" s="82">
        <v>-73.182000000000002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45.185000000000002</v>
      </c>
      <c r="AR50" s="83">
        <f t="shared" si="12"/>
        <v>-45.185000000000002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27.997</v>
      </c>
      <c r="AY50" s="83">
        <f t="shared" si="14"/>
        <v>-27.997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451.85</v>
      </c>
      <c r="CB50" s="80">
        <f t="shared" si="22"/>
        <v>451.85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279.97000000000003</v>
      </c>
      <c r="CI50" s="80">
        <f t="shared" si="24"/>
        <v>279.97000000000003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-45.185000000000002</v>
      </c>
      <c r="DG50" s="81">
        <f t="shared" si="32"/>
        <v>-27.997</v>
      </c>
      <c r="DH50" s="81">
        <f t="shared" si="33"/>
        <v>0</v>
      </c>
      <c r="DI50" s="81">
        <f t="shared" si="34"/>
        <v>0</v>
      </c>
      <c r="DJ50" s="81">
        <f t="shared" si="35"/>
        <v>73.182000000000002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63.863</v>
      </c>
      <c r="G51" s="82">
        <v>63.863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39.569000000000003</v>
      </c>
      <c r="N51" s="82">
        <v>39.569000000000003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-63.863</v>
      </c>
      <c r="AF51" s="82">
        <v>-39.569000000000003</v>
      </c>
      <c r="AG51" s="82">
        <v>0</v>
      </c>
      <c r="AH51" s="82">
        <v>0</v>
      </c>
      <c r="AI51" s="82">
        <v>-103.432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63.863</v>
      </c>
      <c r="AR51" s="83">
        <f t="shared" si="12"/>
        <v>-63.863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39.569000000000003</v>
      </c>
      <c r="AY51" s="83">
        <f t="shared" si="14"/>
        <v>-39.569000000000003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638.63</v>
      </c>
      <c r="CB51" s="80">
        <f t="shared" si="22"/>
        <v>638.63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395.69000000000005</v>
      </c>
      <c r="CI51" s="80">
        <f t="shared" si="24"/>
        <v>395.69000000000005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-63.863</v>
      </c>
      <c r="DG51" s="81">
        <f t="shared" si="32"/>
        <v>-39.569000000000003</v>
      </c>
      <c r="DH51" s="81">
        <f t="shared" si="33"/>
        <v>0</v>
      </c>
      <c r="DI51" s="81">
        <f t="shared" si="34"/>
        <v>0</v>
      </c>
      <c r="DJ51" s="81">
        <f t="shared" si="35"/>
        <v>103.432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73.134</v>
      </c>
      <c r="G52" s="82">
        <v>73.134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45.313000000000002</v>
      </c>
      <c r="N52" s="82">
        <v>45.313000000000002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-73.134</v>
      </c>
      <c r="AF52" s="82">
        <v>-45.313000000000002</v>
      </c>
      <c r="AG52" s="82">
        <v>0</v>
      </c>
      <c r="AH52" s="82">
        <v>0</v>
      </c>
      <c r="AI52" s="82">
        <v>-118.447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73.134</v>
      </c>
      <c r="AR52" s="83">
        <f t="shared" si="12"/>
        <v>-73.134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45.313000000000002</v>
      </c>
      <c r="AY52" s="83">
        <f t="shared" si="14"/>
        <v>-45.313000000000002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731.34</v>
      </c>
      <c r="CB52" s="80">
        <f t="shared" si="22"/>
        <v>731.34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453.13</v>
      </c>
      <c r="CI52" s="80">
        <f t="shared" si="24"/>
        <v>453.13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-73.134</v>
      </c>
      <c r="DG52" s="81">
        <f t="shared" si="32"/>
        <v>-45.313000000000002</v>
      </c>
      <c r="DH52" s="81">
        <f t="shared" si="33"/>
        <v>0</v>
      </c>
      <c r="DI52" s="81">
        <f t="shared" si="34"/>
        <v>0</v>
      </c>
      <c r="DJ52" s="81">
        <f t="shared" si="35"/>
        <v>118.447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81.844999999999999</v>
      </c>
      <c r="G53" s="82">
        <v>81.844999999999999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50.71</v>
      </c>
      <c r="N53" s="82">
        <v>50.71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-81.844999999999999</v>
      </c>
      <c r="AF53" s="82">
        <v>-50.71</v>
      </c>
      <c r="AG53" s="82">
        <v>0</v>
      </c>
      <c r="AH53" s="82">
        <v>0</v>
      </c>
      <c r="AI53" s="82">
        <v>-132.55500000000001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81.844999999999999</v>
      </c>
      <c r="AR53" s="83">
        <f t="shared" si="12"/>
        <v>-81.844999999999999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50.71</v>
      </c>
      <c r="AY53" s="83">
        <f t="shared" si="14"/>
        <v>-50.71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818.45</v>
      </c>
      <c r="CB53" s="80">
        <f t="shared" si="22"/>
        <v>818.45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507.1</v>
      </c>
      <c r="CI53" s="80">
        <f t="shared" si="24"/>
        <v>507.1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-81.844999999999999</v>
      </c>
      <c r="DG53" s="81">
        <f t="shared" si="32"/>
        <v>-50.71</v>
      </c>
      <c r="DH53" s="81">
        <f t="shared" si="33"/>
        <v>0</v>
      </c>
      <c r="DI53" s="81">
        <f t="shared" si="34"/>
        <v>0</v>
      </c>
      <c r="DJ53" s="81">
        <f t="shared" si="35"/>
        <v>132.55500000000001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88.123000000000005</v>
      </c>
      <c r="G54" s="82">
        <v>88.123000000000005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54.6</v>
      </c>
      <c r="N54" s="82">
        <v>54.6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-88.123000000000005</v>
      </c>
      <c r="AF54" s="82">
        <v>-54.6</v>
      </c>
      <c r="AG54" s="82">
        <v>0</v>
      </c>
      <c r="AH54" s="82">
        <v>0</v>
      </c>
      <c r="AI54" s="82">
        <v>-142.72300000000001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88.123000000000005</v>
      </c>
      <c r="AR54" s="83">
        <f t="shared" si="12"/>
        <v>-88.123000000000005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54.6</v>
      </c>
      <c r="AY54" s="83">
        <f t="shared" si="14"/>
        <v>-54.6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881.23</v>
      </c>
      <c r="CB54" s="80">
        <f t="shared" si="22"/>
        <v>881.23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546</v>
      </c>
      <c r="CI54" s="80">
        <f t="shared" si="24"/>
        <v>546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-88.123000000000005</v>
      </c>
      <c r="DG54" s="81">
        <f t="shared" si="32"/>
        <v>-54.6</v>
      </c>
      <c r="DH54" s="81">
        <f t="shared" si="33"/>
        <v>0</v>
      </c>
      <c r="DI54" s="81">
        <f t="shared" si="34"/>
        <v>0</v>
      </c>
      <c r="DJ54" s="81">
        <f t="shared" si="35"/>
        <v>142.72300000000001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26.116</v>
      </c>
      <c r="G55" s="82">
        <v>26.116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16.181999999999999</v>
      </c>
      <c r="N55" s="82">
        <v>16.181999999999999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-26.116</v>
      </c>
      <c r="AF55" s="82">
        <v>-16.181999999999999</v>
      </c>
      <c r="AG55" s="82">
        <v>0</v>
      </c>
      <c r="AH55" s="82">
        <v>0</v>
      </c>
      <c r="AI55" s="82">
        <v>-42.298000000000002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26.116</v>
      </c>
      <c r="AR55" s="83">
        <f t="shared" si="12"/>
        <v>-26.116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16.181999999999999</v>
      </c>
      <c r="AY55" s="83">
        <f t="shared" si="14"/>
        <v>-16.181999999999999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261.15999999999997</v>
      </c>
      <c r="CB55" s="80">
        <f t="shared" si="22"/>
        <v>261.15999999999997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161.82</v>
      </c>
      <c r="CI55" s="80">
        <f t="shared" si="24"/>
        <v>161.82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-26.116</v>
      </c>
      <c r="DG55" s="81">
        <f t="shared" si="32"/>
        <v>-16.181999999999999</v>
      </c>
      <c r="DH55" s="81">
        <f t="shared" si="33"/>
        <v>0</v>
      </c>
      <c r="DI55" s="81">
        <f t="shared" si="34"/>
        <v>0</v>
      </c>
      <c r="DJ55" s="81">
        <f t="shared" si="35"/>
        <v>42.298000000000002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23.456</v>
      </c>
      <c r="G56" s="82">
        <v>23.456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14.532999999999999</v>
      </c>
      <c r="N56" s="82">
        <v>14.532999999999999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-23.456</v>
      </c>
      <c r="AF56" s="82">
        <v>-14.532999999999999</v>
      </c>
      <c r="AG56" s="82">
        <v>0</v>
      </c>
      <c r="AH56" s="82">
        <v>0</v>
      </c>
      <c r="AI56" s="82">
        <v>-37.988999999999997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23.456</v>
      </c>
      <c r="AR56" s="83">
        <f t="shared" si="12"/>
        <v>-23.456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14.532999999999999</v>
      </c>
      <c r="AY56" s="83">
        <f t="shared" si="14"/>
        <v>-14.532999999999999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234.56</v>
      </c>
      <c r="CB56" s="80">
        <f t="shared" si="22"/>
        <v>234.56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145.32999999999998</v>
      </c>
      <c r="CI56" s="80">
        <f t="shared" si="24"/>
        <v>145.32999999999998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-23.456</v>
      </c>
      <c r="DG56" s="81">
        <f t="shared" si="32"/>
        <v>-14.532999999999999</v>
      </c>
      <c r="DH56" s="81">
        <f t="shared" si="33"/>
        <v>0</v>
      </c>
      <c r="DI56" s="81">
        <f t="shared" si="34"/>
        <v>0</v>
      </c>
      <c r="DJ56" s="81">
        <f t="shared" si="35"/>
        <v>37.988999999999997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30</v>
      </c>
      <c r="G57" s="82">
        <v>30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62.523000000000003</v>
      </c>
      <c r="N57" s="82">
        <v>62.523000000000003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-30</v>
      </c>
      <c r="AF57" s="82">
        <v>-62.523000000000003</v>
      </c>
      <c r="AG57" s="82">
        <v>0</v>
      </c>
      <c r="AH57" s="82">
        <v>0</v>
      </c>
      <c r="AI57" s="82">
        <v>-92.522999999999996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30</v>
      </c>
      <c r="AR57" s="83">
        <f t="shared" si="12"/>
        <v>-30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62.523000000000003</v>
      </c>
      <c r="AY57" s="83">
        <f t="shared" si="14"/>
        <v>-62.523000000000003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300</v>
      </c>
      <c r="CB57" s="80">
        <f t="shared" si="22"/>
        <v>300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625.23</v>
      </c>
      <c r="CI57" s="80">
        <f t="shared" si="24"/>
        <v>625.23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-30</v>
      </c>
      <c r="DG57" s="81">
        <f t="shared" si="32"/>
        <v>-62.523000000000003</v>
      </c>
      <c r="DH57" s="81">
        <f t="shared" si="33"/>
        <v>0</v>
      </c>
      <c r="DI57" s="81">
        <f t="shared" si="34"/>
        <v>0</v>
      </c>
      <c r="DJ57" s="81">
        <f t="shared" si="35"/>
        <v>92.522999999999996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37</v>
      </c>
      <c r="N58" s="82">
        <v>37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-37</v>
      </c>
      <c r="AG58" s="82">
        <v>0</v>
      </c>
      <c r="AH58" s="82">
        <v>0</v>
      </c>
      <c r="AI58" s="82">
        <v>-37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37</v>
      </c>
      <c r="AY58" s="83">
        <f t="shared" si="14"/>
        <v>-37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370</v>
      </c>
      <c r="CI58" s="80">
        <f t="shared" si="24"/>
        <v>370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-37</v>
      </c>
      <c r="DH58" s="81">
        <f t="shared" si="33"/>
        <v>0</v>
      </c>
      <c r="DI58" s="81">
        <f t="shared" si="34"/>
        <v>0</v>
      </c>
      <c r="DJ58" s="81">
        <f t="shared" si="35"/>
        <v>37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27</v>
      </c>
      <c r="N60" s="82">
        <v>27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-27</v>
      </c>
      <c r="AG60" s="82">
        <v>0</v>
      </c>
      <c r="AH60" s="82">
        <v>0</v>
      </c>
      <c r="AI60" s="82">
        <v>-27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27</v>
      </c>
      <c r="AY60" s="83">
        <f t="shared" si="14"/>
        <v>-27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270</v>
      </c>
      <c r="CI60" s="80">
        <f t="shared" si="24"/>
        <v>270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-27</v>
      </c>
      <c r="DH60" s="81">
        <f t="shared" si="33"/>
        <v>0</v>
      </c>
      <c r="DI60" s="81">
        <f t="shared" si="34"/>
        <v>0</v>
      </c>
      <c r="DJ60" s="81">
        <f t="shared" si="35"/>
        <v>27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2</v>
      </c>
      <c r="N61" s="82">
        <v>2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-2</v>
      </c>
      <c r="AG61" s="82">
        <v>0</v>
      </c>
      <c r="AH61" s="82">
        <v>0</v>
      </c>
      <c r="AI61" s="82">
        <v>-2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2</v>
      </c>
      <c r="AY61" s="83">
        <f t="shared" si="14"/>
        <v>-2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20</v>
      </c>
      <c r="CI61" s="80">
        <f t="shared" si="24"/>
        <v>20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-2</v>
      </c>
      <c r="DH61" s="81">
        <f t="shared" si="33"/>
        <v>0</v>
      </c>
      <c r="DI61" s="81">
        <f t="shared" si="34"/>
        <v>0</v>
      </c>
      <c r="DJ61" s="81">
        <f t="shared" si="35"/>
        <v>2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-8.0440000000000005</v>
      </c>
      <c r="D80" s="82">
        <v>0</v>
      </c>
      <c r="E80" s="82">
        <v>0</v>
      </c>
      <c r="F80" s="82">
        <v>-10.956</v>
      </c>
      <c r="G80" s="82">
        <v>-19</v>
      </c>
      <c r="H80" s="76"/>
      <c r="I80" s="31">
        <v>78</v>
      </c>
      <c r="J80" s="82">
        <v>8.0440000000000005</v>
      </c>
      <c r="K80" s="82">
        <v>0</v>
      </c>
      <c r="L80" s="82">
        <v>0</v>
      </c>
      <c r="M80" s="82">
        <v>0</v>
      </c>
      <c r="N80" s="82">
        <v>8.0440000000000005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10.956</v>
      </c>
      <c r="AF80" s="82">
        <v>0</v>
      </c>
      <c r="AG80" s="82">
        <v>0</v>
      </c>
      <c r="AH80" s="82">
        <v>0</v>
      </c>
      <c r="AI80" s="82">
        <v>10.956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8.0440000000000005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-8.0440000000000005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10.956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-10.956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80.44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80.44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109.56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109.56</v>
      </c>
      <c r="DF80" s="81">
        <f t="shared" si="59"/>
        <v>19</v>
      </c>
      <c r="DG80" s="81">
        <f t="shared" si="60"/>
        <v>-8.0440000000000005</v>
      </c>
      <c r="DH80" s="81">
        <f t="shared" si="61"/>
        <v>0</v>
      </c>
      <c r="DI80" s="81">
        <f t="shared" si="62"/>
        <v>0</v>
      </c>
      <c r="DJ80" s="81">
        <f t="shared" si="63"/>
        <v>-10.956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-27.518999999999998</v>
      </c>
      <c r="D81" s="82">
        <v>0</v>
      </c>
      <c r="E81" s="82">
        <v>0</v>
      </c>
      <c r="F81" s="82">
        <v>-37.481000000000002</v>
      </c>
      <c r="G81" s="82">
        <v>-65</v>
      </c>
      <c r="H81" s="76"/>
      <c r="I81" s="31">
        <v>79</v>
      </c>
      <c r="J81" s="82">
        <v>27.518999999999998</v>
      </c>
      <c r="K81" s="82">
        <v>0</v>
      </c>
      <c r="L81" s="82">
        <v>0</v>
      </c>
      <c r="M81" s="82">
        <v>0</v>
      </c>
      <c r="N81" s="82">
        <v>27.518999999999998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37.481000000000002</v>
      </c>
      <c r="AF81" s="82">
        <v>0</v>
      </c>
      <c r="AG81" s="82">
        <v>0</v>
      </c>
      <c r="AH81" s="82">
        <v>0</v>
      </c>
      <c r="AI81" s="82">
        <v>37.481000000000002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27.518999999999998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-27.518999999999998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37.481000000000002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-37.481000000000002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275.19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275.19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374.81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374.81</v>
      </c>
      <c r="DF81" s="81">
        <f t="shared" si="59"/>
        <v>65</v>
      </c>
      <c r="DG81" s="81">
        <f t="shared" si="60"/>
        <v>-27.518999999999998</v>
      </c>
      <c r="DH81" s="81">
        <f t="shared" si="61"/>
        <v>0</v>
      </c>
      <c r="DI81" s="81">
        <f t="shared" si="62"/>
        <v>0</v>
      </c>
      <c r="DJ81" s="81">
        <f t="shared" si="63"/>
        <v>-37.481000000000002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-46.57</v>
      </c>
      <c r="D82" s="82">
        <v>0</v>
      </c>
      <c r="E82" s="82">
        <v>0</v>
      </c>
      <c r="F82" s="82">
        <v>-63.43</v>
      </c>
      <c r="G82" s="82">
        <v>-110</v>
      </c>
      <c r="H82" s="76"/>
      <c r="I82" s="31">
        <v>80</v>
      </c>
      <c r="J82" s="82">
        <v>46.57</v>
      </c>
      <c r="K82" s="82">
        <v>0</v>
      </c>
      <c r="L82" s="82">
        <v>0</v>
      </c>
      <c r="M82" s="82">
        <v>0</v>
      </c>
      <c r="N82" s="82">
        <v>46.57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63.43</v>
      </c>
      <c r="AF82" s="82">
        <v>0</v>
      </c>
      <c r="AG82" s="82">
        <v>0</v>
      </c>
      <c r="AH82" s="82">
        <v>0</v>
      </c>
      <c r="AI82" s="82">
        <v>63.43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46.57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-46.57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63.43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-63.43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465.7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465.7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634.29999999999995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634.29999999999995</v>
      </c>
      <c r="DF82" s="81">
        <f t="shared" si="59"/>
        <v>110</v>
      </c>
      <c r="DG82" s="81">
        <f t="shared" si="60"/>
        <v>-46.57</v>
      </c>
      <c r="DH82" s="81">
        <f t="shared" si="61"/>
        <v>0</v>
      </c>
      <c r="DI82" s="81">
        <f t="shared" si="62"/>
        <v>0</v>
      </c>
      <c r="DJ82" s="81">
        <f t="shared" si="63"/>
        <v>-63.43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-33.021999999999998</v>
      </c>
      <c r="D83" s="82">
        <v>0</v>
      </c>
      <c r="E83" s="82">
        <v>0</v>
      </c>
      <c r="F83" s="82">
        <v>-44.978000000000002</v>
      </c>
      <c r="G83" s="82">
        <v>-78</v>
      </c>
      <c r="H83" s="76"/>
      <c r="I83" s="31">
        <v>81</v>
      </c>
      <c r="J83" s="82">
        <v>33.021999999999998</v>
      </c>
      <c r="K83" s="82">
        <v>0</v>
      </c>
      <c r="L83" s="82">
        <v>0</v>
      </c>
      <c r="M83" s="82">
        <v>0</v>
      </c>
      <c r="N83" s="82">
        <v>33.021999999999998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44.978000000000002</v>
      </c>
      <c r="AF83" s="82">
        <v>0</v>
      </c>
      <c r="AG83" s="82">
        <v>0</v>
      </c>
      <c r="AH83" s="82">
        <v>0</v>
      </c>
      <c r="AI83" s="82">
        <v>44.978000000000002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33.021999999999998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-33.021999999999998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44.978000000000002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-44.978000000000002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330.21999999999997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330.21999999999997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449.78000000000003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449.78000000000003</v>
      </c>
      <c r="DF83" s="81">
        <f t="shared" si="59"/>
        <v>78</v>
      </c>
      <c r="DG83" s="81">
        <f t="shared" si="60"/>
        <v>-33.021999999999998</v>
      </c>
      <c r="DH83" s="81">
        <f t="shared" si="61"/>
        <v>0</v>
      </c>
      <c r="DI83" s="81">
        <f t="shared" si="62"/>
        <v>0</v>
      </c>
      <c r="DJ83" s="81">
        <f t="shared" si="63"/>
        <v>-44.978000000000002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-47.84</v>
      </c>
      <c r="D84" s="82">
        <v>0</v>
      </c>
      <c r="E84" s="82">
        <v>0</v>
      </c>
      <c r="F84" s="82">
        <v>-65.16</v>
      </c>
      <c r="G84" s="82">
        <v>-113</v>
      </c>
      <c r="H84" s="76"/>
      <c r="I84" s="31">
        <v>82</v>
      </c>
      <c r="J84" s="82">
        <v>47.84</v>
      </c>
      <c r="K84" s="82">
        <v>0</v>
      </c>
      <c r="L84" s="82">
        <v>0</v>
      </c>
      <c r="M84" s="82">
        <v>0</v>
      </c>
      <c r="N84" s="82">
        <v>47.84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65.16</v>
      </c>
      <c r="AF84" s="82">
        <v>0</v>
      </c>
      <c r="AG84" s="82">
        <v>0</v>
      </c>
      <c r="AH84" s="82">
        <v>0</v>
      </c>
      <c r="AI84" s="82">
        <v>65.16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47.84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-47.84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65.16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-65.16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478.40000000000003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478.40000000000003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651.59999999999991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651.59999999999991</v>
      </c>
      <c r="DF84" s="81">
        <f t="shared" si="59"/>
        <v>113</v>
      </c>
      <c r="DG84" s="81">
        <f t="shared" si="60"/>
        <v>-47.84</v>
      </c>
      <c r="DH84" s="81">
        <f t="shared" si="61"/>
        <v>0</v>
      </c>
      <c r="DI84" s="81">
        <f t="shared" si="62"/>
        <v>0</v>
      </c>
      <c r="DJ84" s="81">
        <f t="shared" si="63"/>
        <v>-65.16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-91.12</v>
      </c>
      <c r="D85" s="82">
        <v>0</v>
      </c>
      <c r="E85" s="82">
        <v>0</v>
      </c>
      <c r="F85" s="82">
        <v>-80.88</v>
      </c>
      <c r="G85" s="82">
        <v>-172</v>
      </c>
      <c r="H85" s="76"/>
      <c r="I85" s="31">
        <v>83</v>
      </c>
      <c r="J85" s="82">
        <v>91.12</v>
      </c>
      <c r="K85" s="82">
        <v>0</v>
      </c>
      <c r="L85" s="82">
        <v>0</v>
      </c>
      <c r="M85" s="82">
        <v>0</v>
      </c>
      <c r="N85" s="82">
        <v>91.12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80.88</v>
      </c>
      <c r="AF85" s="82">
        <v>0</v>
      </c>
      <c r="AG85" s="82">
        <v>0</v>
      </c>
      <c r="AH85" s="82">
        <v>0</v>
      </c>
      <c r="AI85" s="82">
        <v>80.88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91.12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-91.12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80.88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-80.88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911.2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911.2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808.8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808.8</v>
      </c>
      <c r="DF85" s="81">
        <f t="shared" si="59"/>
        <v>172</v>
      </c>
      <c r="DG85" s="81">
        <f t="shared" si="60"/>
        <v>-91.12</v>
      </c>
      <c r="DH85" s="81">
        <f t="shared" si="61"/>
        <v>0</v>
      </c>
      <c r="DI85" s="81">
        <f t="shared" si="62"/>
        <v>0</v>
      </c>
      <c r="DJ85" s="81">
        <f t="shared" si="63"/>
        <v>-80.88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-80</v>
      </c>
      <c r="D86" s="82">
        <v>0</v>
      </c>
      <c r="E86" s="82">
        <v>0</v>
      </c>
      <c r="F86" s="82">
        <v>-72.180999999999997</v>
      </c>
      <c r="G86" s="82">
        <v>-152.18100000000001</v>
      </c>
      <c r="H86" s="76"/>
      <c r="I86" s="31">
        <v>84</v>
      </c>
      <c r="J86" s="82">
        <v>80</v>
      </c>
      <c r="K86" s="82">
        <v>0</v>
      </c>
      <c r="L86" s="82">
        <v>0</v>
      </c>
      <c r="M86" s="82">
        <v>0</v>
      </c>
      <c r="N86" s="82">
        <v>80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72.180999999999997</v>
      </c>
      <c r="AF86" s="82">
        <v>0</v>
      </c>
      <c r="AG86" s="82">
        <v>0</v>
      </c>
      <c r="AH86" s="82">
        <v>0</v>
      </c>
      <c r="AI86" s="82">
        <v>72.180999999999997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72.180999999999997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-72.180999999999997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721.81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721.81</v>
      </c>
      <c r="DF86" s="81">
        <f t="shared" si="59"/>
        <v>152.18099999999998</v>
      </c>
      <c r="DG86" s="81">
        <f t="shared" si="60"/>
        <v>-80</v>
      </c>
      <c r="DH86" s="81">
        <f t="shared" si="61"/>
        <v>0</v>
      </c>
      <c r="DI86" s="81">
        <f t="shared" si="62"/>
        <v>0</v>
      </c>
      <c r="DJ86" s="81">
        <f t="shared" si="63"/>
        <v>-72.180999999999997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-24.555</v>
      </c>
      <c r="D87" s="82">
        <v>0</v>
      </c>
      <c r="E87" s="82">
        <v>0</v>
      </c>
      <c r="F87" s="82">
        <v>-33.445</v>
      </c>
      <c r="G87" s="82">
        <v>-58</v>
      </c>
      <c r="H87" s="76"/>
      <c r="I87" s="31">
        <v>85</v>
      </c>
      <c r="J87" s="82">
        <v>24.555</v>
      </c>
      <c r="K87" s="82">
        <v>0</v>
      </c>
      <c r="L87" s="82">
        <v>0</v>
      </c>
      <c r="M87" s="82">
        <v>0</v>
      </c>
      <c r="N87" s="82">
        <v>24.555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33.445</v>
      </c>
      <c r="AF87" s="82">
        <v>0</v>
      </c>
      <c r="AG87" s="82">
        <v>0</v>
      </c>
      <c r="AH87" s="82">
        <v>0</v>
      </c>
      <c r="AI87" s="82">
        <v>33.445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24.555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-24.555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33.445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-33.445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245.55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245.55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334.45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334.45</v>
      </c>
      <c r="DF87" s="81">
        <f t="shared" si="59"/>
        <v>58</v>
      </c>
      <c r="DG87" s="81">
        <f t="shared" si="60"/>
        <v>-24.555</v>
      </c>
      <c r="DH87" s="81">
        <f t="shared" si="61"/>
        <v>0</v>
      </c>
      <c r="DI87" s="81">
        <f t="shared" si="62"/>
        <v>0</v>
      </c>
      <c r="DJ87" s="81">
        <f t="shared" si="63"/>
        <v>-33.445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-30</v>
      </c>
      <c r="D88" s="82">
        <v>0</v>
      </c>
      <c r="E88" s="82">
        <v>0</v>
      </c>
      <c r="F88" s="82">
        <v>-36.18</v>
      </c>
      <c r="G88" s="82">
        <v>-66.180000000000007</v>
      </c>
      <c r="H88" s="76"/>
      <c r="I88" s="31">
        <v>86</v>
      </c>
      <c r="J88" s="82">
        <v>30</v>
      </c>
      <c r="K88" s="82">
        <v>0</v>
      </c>
      <c r="L88" s="82">
        <v>0</v>
      </c>
      <c r="M88" s="82">
        <v>0</v>
      </c>
      <c r="N88" s="82">
        <v>30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36.18</v>
      </c>
      <c r="AF88" s="82">
        <v>0</v>
      </c>
      <c r="AG88" s="82">
        <v>0</v>
      </c>
      <c r="AH88" s="82">
        <v>0</v>
      </c>
      <c r="AI88" s="82">
        <v>36.18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36.18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-36.18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361.8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361.8</v>
      </c>
      <c r="DF88" s="81">
        <f t="shared" si="59"/>
        <v>66.180000000000007</v>
      </c>
      <c r="DG88" s="81">
        <f t="shared" si="60"/>
        <v>-30</v>
      </c>
      <c r="DH88" s="81">
        <f t="shared" si="61"/>
        <v>0</v>
      </c>
      <c r="DI88" s="81">
        <f t="shared" si="62"/>
        <v>0</v>
      </c>
      <c r="DJ88" s="81">
        <f t="shared" si="63"/>
        <v>-36.18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-2.7120000000000002</v>
      </c>
      <c r="D89" s="82">
        <v>0</v>
      </c>
      <c r="E89" s="82">
        <v>0</v>
      </c>
      <c r="F89" s="82">
        <v>0</v>
      </c>
      <c r="G89" s="82">
        <v>-2.7120000000000002</v>
      </c>
      <c r="H89" s="76"/>
      <c r="I89" s="31">
        <v>87</v>
      </c>
      <c r="J89" s="82">
        <v>2.7120000000000002</v>
      </c>
      <c r="K89" s="82">
        <v>0</v>
      </c>
      <c r="L89" s="82">
        <v>0</v>
      </c>
      <c r="M89" s="82">
        <v>2.2879999999999998</v>
      </c>
      <c r="N89" s="82">
        <v>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-2.2879999999999998</v>
      </c>
      <c r="AG89" s="82">
        <v>0</v>
      </c>
      <c r="AH89" s="82">
        <v>0</v>
      </c>
      <c r="AI89" s="82">
        <v>-2.2879999999999998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2.7120000000000002</v>
      </c>
      <c r="AV89" s="83">
        <f t="shared" si="41"/>
        <v>0</v>
      </c>
      <c r="AW89" s="83">
        <f t="shared" si="41"/>
        <v>0</v>
      </c>
      <c r="AX89" s="83">
        <f t="shared" si="41"/>
        <v>2.2879999999999998</v>
      </c>
      <c r="AY89" s="83">
        <f t="shared" si="42"/>
        <v>-5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27.12</v>
      </c>
      <c r="CF89" s="80">
        <f t="shared" si="51"/>
        <v>0</v>
      </c>
      <c r="CG89" s="80">
        <f t="shared" si="51"/>
        <v>0</v>
      </c>
      <c r="CH89" s="80">
        <f t="shared" si="51"/>
        <v>22.88</v>
      </c>
      <c r="CI89" s="80">
        <f t="shared" si="52"/>
        <v>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2.7120000000000002</v>
      </c>
      <c r="DG89" s="81">
        <f t="shared" si="60"/>
        <v>-5</v>
      </c>
      <c r="DH89" s="81">
        <f t="shared" si="61"/>
        <v>0</v>
      </c>
      <c r="DI89" s="81">
        <f t="shared" si="62"/>
        <v>0</v>
      </c>
      <c r="DJ89" s="81">
        <f t="shared" si="63"/>
        <v>2.2879999999999998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-5.423</v>
      </c>
      <c r="D91" s="82">
        <v>0</v>
      </c>
      <c r="E91" s="82">
        <v>0</v>
      </c>
      <c r="F91" s="82">
        <v>0</v>
      </c>
      <c r="G91" s="82">
        <v>-5.423</v>
      </c>
      <c r="H91" s="76"/>
      <c r="I91" s="31">
        <v>89</v>
      </c>
      <c r="J91" s="82">
        <v>5.423</v>
      </c>
      <c r="K91" s="82">
        <v>0</v>
      </c>
      <c r="L91" s="82">
        <v>0</v>
      </c>
      <c r="M91" s="82">
        <v>4.577</v>
      </c>
      <c r="N91" s="82">
        <v>10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-4.577</v>
      </c>
      <c r="AG91" s="82">
        <v>0</v>
      </c>
      <c r="AH91" s="82">
        <v>0</v>
      </c>
      <c r="AI91" s="82">
        <v>-4.577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5.423</v>
      </c>
      <c r="AV91" s="83">
        <f t="shared" si="41"/>
        <v>0</v>
      </c>
      <c r="AW91" s="83">
        <f t="shared" si="41"/>
        <v>0</v>
      </c>
      <c r="AX91" s="83">
        <f t="shared" si="41"/>
        <v>4.577</v>
      </c>
      <c r="AY91" s="83">
        <f t="shared" si="42"/>
        <v>-10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54.230000000000004</v>
      </c>
      <c r="CF91" s="80">
        <f t="shared" si="51"/>
        <v>0</v>
      </c>
      <c r="CG91" s="80">
        <f t="shared" si="51"/>
        <v>0</v>
      </c>
      <c r="CH91" s="80">
        <f t="shared" si="51"/>
        <v>45.769999999999996</v>
      </c>
      <c r="CI91" s="80">
        <f t="shared" si="52"/>
        <v>100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5.423</v>
      </c>
      <c r="DG91" s="81">
        <f t="shared" si="60"/>
        <v>-10</v>
      </c>
      <c r="DH91" s="81">
        <f t="shared" si="61"/>
        <v>0</v>
      </c>
      <c r="DI91" s="81">
        <f t="shared" si="62"/>
        <v>0</v>
      </c>
      <c r="DJ91" s="81">
        <f t="shared" si="63"/>
        <v>4.577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-105.754</v>
      </c>
      <c r="D93" s="82">
        <v>0</v>
      </c>
      <c r="E93" s="82">
        <v>0</v>
      </c>
      <c r="F93" s="82">
        <v>0</v>
      </c>
      <c r="G93" s="82">
        <v>-105.754</v>
      </c>
      <c r="H93" s="76"/>
      <c r="I93" s="31">
        <v>91</v>
      </c>
      <c r="J93" s="82">
        <v>105.754</v>
      </c>
      <c r="K93" s="82">
        <v>0</v>
      </c>
      <c r="L93" s="82">
        <v>0</v>
      </c>
      <c r="M93" s="82">
        <v>89.245999999999995</v>
      </c>
      <c r="N93" s="82">
        <v>195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-89.245999999999995</v>
      </c>
      <c r="AG93" s="82">
        <v>0</v>
      </c>
      <c r="AH93" s="82">
        <v>0</v>
      </c>
      <c r="AI93" s="82">
        <v>-89.245999999999995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105.754</v>
      </c>
      <c r="AV93" s="83">
        <f t="shared" si="41"/>
        <v>0</v>
      </c>
      <c r="AW93" s="83">
        <f t="shared" si="41"/>
        <v>0</v>
      </c>
      <c r="AX93" s="83">
        <f t="shared" si="41"/>
        <v>89.245999999999995</v>
      </c>
      <c r="AY93" s="83">
        <f t="shared" si="42"/>
        <v>-195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1057.54</v>
      </c>
      <c r="CF93" s="80">
        <f t="shared" si="51"/>
        <v>0</v>
      </c>
      <c r="CG93" s="80">
        <f t="shared" si="51"/>
        <v>0</v>
      </c>
      <c r="CH93" s="80">
        <f t="shared" si="51"/>
        <v>892.45999999999992</v>
      </c>
      <c r="CI93" s="80">
        <f t="shared" si="52"/>
        <v>1950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105.754</v>
      </c>
      <c r="DG93" s="81">
        <f t="shared" si="60"/>
        <v>-195</v>
      </c>
      <c r="DH93" s="81">
        <f t="shared" si="61"/>
        <v>0</v>
      </c>
      <c r="DI93" s="81">
        <f t="shared" si="62"/>
        <v>0</v>
      </c>
      <c r="DJ93" s="81">
        <f t="shared" si="63"/>
        <v>89.245999999999995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-89.483999999999995</v>
      </c>
      <c r="D94" s="82">
        <v>0</v>
      </c>
      <c r="E94" s="82">
        <v>0</v>
      </c>
      <c r="F94" s="82">
        <v>0</v>
      </c>
      <c r="G94" s="82">
        <v>-89.483999999999995</v>
      </c>
      <c r="H94" s="76"/>
      <c r="I94" s="31">
        <v>92</v>
      </c>
      <c r="J94" s="82">
        <v>89.483999999999995</v>
      </c>
      <c r="K94" s="82">
        <v>0</v>
      </c>
      <c r="L94" s="82">
        <v>0</v>
      </c>
      <c r="M94" s="82">
        <v>75.516000000000005</v>
      </c>
      <c r="N94" s="82">
        <v>165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-75.516000000000005</v>
      </c>
      <c r="AG94" s="82">
        <v>0</v>
      </c>
      <c r="AH94" s="82">
        <v>0</v>
      </c>
      <c r="AI94" s="82">
        <v>-75.516000000000005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89.483999999999995</v>
      </c>
      <c r="AV94" s="83">
        <f t="shared" si="41"/>
        <v>0</v>
      </c>
      <c r="AW94" s="83">
        <f t="shared" si="41"/>
        <v>0</v>
      </c>
      <c r="AX94" s="83">
        <f t="shared" si="41"/>
        <v>75.516000000000005</v>
      </c>
      <c r="AY94" s="83">
        <f t="shared" si="42"/>
        <v>-165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894.83999999999992</v>
      </c>
      <c r="CF94" s="80">
        <f t="shared" si="51"/>
        <v>0</v>
      </c>
      <c r="CG94" s="80">
        <f t="shared" si="51"/>
        <v>0</v>
      </c>
      <c r="CH94" s="80">
        <f t="shared" si="51"/>
        <v>755.16000000000008</v>
      </c>
      <c r="CI94" s="80">
        <f t="shared" si="52"/>
        <v>1650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89.483999999999995</v>
      </c>
      <c r="DG94" s="81">
        <f t="shared" si="60"/>
        <v>-165</v>
      </c>
      <c r="DH94" s="81">
        <f t="shared" si="61"/>
        <v>0</v>
      </c>
      <c r="DI94" s="81">
        <f t="shared" si="62"/>
        <v>0</v>
      </c>
      <c r="DJ94" s="81">
        <f t="shared" si="63"/>
        <v>75.516000000000005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-84.061000000000007</v>
      </c>
      <c r="D95" s="82">
        <v>0</v>
      </c>
      <c r="E95" s="82">
        <v>0</v>
      </c>
      <c r="F95" s="82">
        <v>0</v>
      </c>
      <c r="G95" s="82">
        <v>-84.061000000000007</v>
      </c>
      <c r="H95" s="76"/>
      <c r="I95" s="31">
        <v>93</v>
      </c>
      <c r="J95" s="82">
        <v>84.061000000000007</v>
      </c>
      <c r="K95" s="82">
        <v>0</v>
      </c>
      <c r="L95" s="82">
        <v>0</v>
      </c>
      <c r="M95" s="82">
        <v>70.938999999999993</v>
      </c>
      <c r="N95" s="82">
        <v>155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-70.938999999999993</v>
      </c>
      <c r="AG95" s="82">
        <v>0</v>
      </c>
      <c r="AH95" s="82">
        <v>0</v>
      </c>
      <c r="AI95" s="82">
        <v>-70.938999999999993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84.061000000000007</v>
      </c>
      <c r="AV95" s="83">
        <f t="shared" si="41"/>
        <v>0</v>
      </c>
      <c r="AW95" s="83">
        <f t="shared" si="41"/>
        <v>0</v>
      </c>
      <c r="AX95" s="83">
        <f t="shared" si="41"/>
        <v>70.938999999999993</v>
      </c>
      <c r="AY95" s="83">
        <f t="shared" si="42"/>
        <v>-155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840.61000000000013</v>
      </c>
      <c r="CF95" s="80">
        <f t="shared" si="51"/>
        <v>0</v>
      </c>
      <c r="CG95" s="80">
        <f t="shared" si="51"/>
        <v>0</v>
      </c>
      <c r="CH95" s="80">
        <f t="shared" si="51"/>
        <v>709.38999999999987</v>
      </c>
      <c r="CI95" s="80">
        <f t="shared" si="52"/>
        <v>1550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84.061000000000007</v>
      </c>
      <c r="DG95" s="81">
        <f t="shared" si="60"/>
        <v>-155</v>
      </c>
      <c r="DH95" s="81">
        <f t="shared" si="61"/>
        <v>0</v>
      </c>
      <c r="DI95" s="81">
        <f t="shared" si="62"/>
        <v>0</v>
      </c>
      <c r="DJ95" s="81">
        <f t="shared" si="63"/>
        <v>70.938999999999993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-81.349000000000004</v>
      </c>
      <c r="D96" s="82">
        <v>0</v>
      </c>
      <c r="E96" s="82">
        <v>0</v>
      </c>
      <c r="F96" s="82">
        <v>0</v>
      </c>
      <c r="G96" s="82">
        <v>-81.349000000000004</v>
      </c>
      <c r="H96" s="76"/>
      <c r="I96" s="31">
        <v>94</v>
      </c>
      <c r="J96" s="82">
        <v>81.349000000000004</v>
      </c>
      <c r="K96" s="82">
        <v>0</v>
      </c>
      <c r="L96" s="82">
        <v>0</v>
      </c>
      <c r="M96" s="82">
        <v>68.650999999999996</v>
      </c>
      <c r="N96" s="82">
        <v>150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-68.650999999999996</v>
      </c>
      <c r="AG96" s="82">
        <v>0</v>
      </c>
      <c r="AH96" s="82">
        <v>0</v>
      </c>
      <c r="AI96" s="82">
        <v>-68.650999999999996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81.349000000000004</v>
      </c>
      <c r="AV96" s="83">
        <f t="shared" si="41"/>
        <v>0</v>
      </c>
      <c r="AW96" s="83">
        <f t="shared" si="41"/>
        <v>0</v>
      </c>
      <c r="AX96" s="83">
        <f t="shared" si="41"/>
        <v>68.650999999999996</v>
      </c>
      <c r="AY96" s="83">
        <f t="shared" si="42"/>
        <v>-150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813.49</v>
      </c>
      <c r="CF96" s="80">
        <f t="shared" si="51"/>
        <v>0</v>
      </c>
      <c r="CG96" s="80">
        <f t="shared" si="51"/>
        <v>0</v>
      </c>
      <c r="CH96" s="80">
        <f t="shared" si="51"/>
        <v>686.51</v>
      </c>
      <c r="CI96" s="80">
        <f t="shared" si="52"/>
        <v>1500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81.349000000000004</v>
      </c>
      <c r="DG96" s="81">
        <f t="shared" si="60"/>
        <v>-150</v>
      </c>
      <c r="DH96" s="81">
        <f t="shared" si="61"/>
        <v>0</v>
      </c>
      <c r="DI96" s="81">
        <f t="shared" si="62"/>
        <v>0</v>
      </c>
      <c r="DJ96" s="81">
        <f t="shared" si="63"/>
        <v>68.650999999999996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-84.061000000000007</v>
      </c>
      <c r="D97" s="82">
        <v>0</v>
      </c>
      <c r="E97" s="82">
        <v>0</v>
      </c>
      <c r="F97" s="82">
        <v>0</v>
      </c>
      <c r="G97" s="82">
        <v>-84.061000000000007</v>
      </c>
      <c r="H97" s="76"/>
      <c r="I97" s="31">
        <v>95</v>
      </c>
      <c r="J97" s="82">
        <v>84.061000000000007</v>
      </c>
      <c r="K97" s="82">
        <v>0</v>
      </c>
      <c r="L97" s="82">
        <v>0</v>
      </c>
      <c r="M97" s="82">
        <v>70.938999999999993</v>
      </c>
      <c r="N97" s="82">
        <v>155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-70.938999999999993</v>
      </c>
      <c r="AG97" s="82">
        <v>0</v>
      </c>
      <c r="AH97" s="82">
        <v>0</v>
      </c>
      <c r="AI97" s="82">
        <v>-70.938999999999993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84.061000000000007</v>
      </c>
      <c r="AV97" s="83">
        <f t="shared" si="41"/>
        <v>0</v>
      </c>
      <c r="AW97" s="83">
        <f t="shared" si="41"/>
        <v>0</v>
      </c>
      <c r="AX97" s="83">
        <f t="shared" si="41"/>
        <v>70.938999999999993</v>
      </c>
      <c r="AY97" s="83">
        <f t="shared" si="42"/>
        <v>-155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840.61000000000013</v>
      </c>
      <c r="CF97" s="80">
        <f t="shared" si="51"/>
        <v>0</v>
      </c>
      <c r="CG97" s="80">
        <f t="shared" si="51"/>
        <v>0</v>
      </c>
      <c r="CH97" s="80">
        <f t="shared" si="51"/>
        <v>709.38999999999987</v>
      </c>
      <c r="CI97" s="80">
        <f t="shared" si="52"/>
        <v>1550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84.061000000000007</v>
      </c>
      <c r="DG97" s="81">
        <f t="shared" si="60"/>
        <v>-155</v>
      </c>
      <c r="DH97" s="81">
        <f t="shared" si="61"/>
        <v>0</v>
      </c>
      <c r="DI97" s="81">
        <f t="shared" si="62"/>
        <v>0</v>
      </c>
      <c r="DJ97" s="81">
        <f t="shared" si="63"/>
        <v>70.938999999999993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-105.604</v>
      </c>
      <c r="D98" s="82">
        <v>0</v>
      </c>
      <c r="E98" s="82">
        <v>0</v>
      </c>
      <c r="F98" s="82">
        <v>0</v>
      </c>
      <c r="G98" s="82">
        <v>-105.604</v>
      </c>
      <c r="H98" s="76"/>
      <c r="I98" s="31">
        <v>96</v>
      </c>
      <c r="J98" s="82">
        <v>105.604</v>
      </c>
      <c r="K98" s="82">
        <v>0</v>
      </c>
      <c r="L98" s="82">
        <v>0</v>
      </c>
      <c r="M98" s="82">
        <v>64.396000000000001</v>
      </c>
      <c r="N98" s="82">
        <v>170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-64.396000000000001</v>
      </c>
      <c r="AG98" s="82">
        <v>0</v>
      </c>
      <c r="AH98" s="82">
        <v>0</v>
      </c>
      <c r="AI98" s="82">
        <v>-64.396000000000001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105.604</v>
      </c>
      <c r="AV98" s="83">
        <f t="shared" si="41"/>
        <v>0</v>
      </c>
      <c r="AW98" s="83">
        <f t="shared" si="41"/>
        <v>0</v>
      </c>
      <c r="AX98" s="83">
        <f t="shared" si="41"/>
        <v>64.396000000000001</v>
      </c>
      <c r="AY98" s="83">
        <f t="shared" si="42"/>
        <v>-170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26620.867528000002</v>
      </c>
      <c r="CF98" s="80">
        <f t="shared" si="51"/>
        <v>0</v>
      </c>
      <c r="CG98" s="80">
        <f t="shared" si="51"/>
        <v>0</v>
      </c>
      <c r="CH98" s="80">
        <f t="shared" si="51"/>
        <v>16233.072472000002</v>
      </c>
      <c r="CI98" s="80">
        <f t="shared" si="52"/>
        <v>42853.94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105.604</v>
      </c>
      <c r="DG98" s="81">
        <f t="shared" si="60"/>
        <v>-170</v>
      </c>
      <c r="DH98" s="81">
        <f t="shared" si="61"/>
        <v>0</v>
      </c>
      <c r="DI98" s="81">
        <f t="shared" si="62"/>
        <v>0</v>
      </c>
      <c r="DJ98" s="81">
        <f t="shared" si="63"/>
        <v>64.396000000000001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0.12849425000000003</v>
      </c>
      <c r="AR99" s="87">
        <f t="shared" si="64"/>
        <v>-0.12849425000000003</v>
      </c>
      <c r="AS99" s="87"/>
      <c r="AT99" s="87"/>
      <c r="AU99" s="87">
        <f>SUM(AU3:AU98)/4000</f>
        <v>0.50049949999999988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0.21873574999999998</v>
      </c>
      <c r="AY99" s="87">
        <f t="shared" si="65"/>
        <v>-0.71923524999999999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0.16845275000000001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-0.16845275000000001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0.12849425000000003</v>
      </c>
      <c r="CB99" s="89">
        <f t="shared" si="69"/>
        <v>0.12849425000000003</v>
      </c>
      <c r="CC99" s="88"/>
      <c r="CD99" s="88"/>
      <c r="CE99" s="89">
        <f>SUM(CE3:CE98)/40000</f>
        <v>1.1396201882000001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0.60846356180000005</v>
      </c>
      <c r="CI99" s="89">
        <f t="shared" si="70"/>
        <v>1.7480837500000002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0.16845275000000001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0.16845275000000001</v>
      </c>
      <c r="DE99" s="86"/>
      <c r="DF99" s="81">
        <f t="shared" si="59"/>
        <v>0.54045799999999988</v>
      </c>
      <c r="DG99" s="81">
        <f t="shared" si="60"/>
        <v>-0.71923524999999999</v>
      </c>
      <c r="DH99" s="81">
        <f t="shared" si="61"/>
        <v>0</v>
      </c>
      <c r="DI99" s="81">
        <f t="shared" si="62"/>
        <v>0</v>
      </c>
      <c r="DJ99" s="81">
        <f t="shared" si="63"/>
        <v>0.17877725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548.71594800000003</v>
      </c>
      <c r="C3" s="174">
        <f ca="1">$B3*C$1/100</f>
        <v>408.14273309629993</v>
      </c>
      <c r="D3" s="175">
        <f t="shared" ref="D3:F18" ca="1" si="0">$B3*D$1/100</f>
        <v>130.78825467346596</v>
      </c>
      <c r="E3" s="175">
        <f t="shared" ca="1" si="0"/>
        <v>7.4565089014834927</v>
      </c>
      <c r="F3" s="176">
        <f t="shared" ca="1" si="0"/>
        <v>2.3284513287507114</v>
      </c>
      <c r="G3" s="173">
        <f t="shared" ref="G3:G66" ca="1" si="1">INDIRECT("ISGS_exbus!" &amp; $V$3 &amp; X3)</f>
        <v>471.7672</v>
      </c>
      <c r="H3" s="173">
        <f t="shared" ref="H3:H66" ca="1" si="2">INDIRECT("ISGS_Delhi_pp!" &amp; $V$3 &amp; X3)</f>
        <v>454.73640399999999</v>
      </c>
      <c r="I3" s="177">
        <f ca="1">INDIRECT("BRPL_EOD!" &amp; $V$3 &amp; X3)</f>
        <v>358.12</v>
      </c>
      <c r="J3" s="175">
        <f ca="1">INDIRECT("BYPL_EOD!" &amp; $V$3 &amp; X3)</f>
        <v>86.64</v>
      </c>
      <c r="K3" s="175">
        <f ca="1">INDIRECT("TPDDL_EOD!" &amp; $V$3 &amp; X3)</f>
        <v>7.18</v>
      </c>
      <c r="L3" s="175">
        <f ca="1">INDIRECT("NDMC_EOD!" &amp; $V$3 &amp; X3)</f>
        <v>2.78</v>
      </c>
      <c r="M3" s="176">
        <f ca="1">SUM(I3:L3)</f>
        <v>454.71999999999997</v>
      </c>
      <c r="N3" s="174">
        <f ca="1">INDIRECT("BRPL_ISGS_exbus!" &amp; $V$3 &amp; X3)</f>
        <v>358.1329722718059</v>
      </c>
      <c r="O3" s="175">
        <f ca="1">INDIRECT("BYPL_ISGS_exbus!" &amp; $V$3 &amp; X3)</f>
        <v>86.6431724166886</v>
      </c>
      <c r="P3" s="175">
        <f ca="1">INDIRECT("TPDDL_ISGS_exbus!" &amp; $V$3 &amp; X3)</f>
        <v>7.180259311505516</v>
      </c>
      <c r="Q3" s="175">
        <f ca="1">INDIRECT("NDMC_ISGS_exbus!" &amp; $V$3 &amp; X3)</f>
        <v>2.78</v>
      </c>
      <c r="R3" s="176">
        <f ca="1">SUM(N3:Q3)</f>
        <v>454.73640399999994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548.71594800000003</v>
      </c>
      <c r="C4" s="178">
        <f t="shared" ref="C4:F35" ca="1" si="4">$B4*C$1/100</f>
        <v>408.14273309629993</v>
      </c>
      <c r="D4" s="179">
        <f t="shared" ca="1" si="0"/>
        <v>130.78825467346596</v>
      </c>
      <c r="E4" s="179">
        <f t="shared" ca="1" si="0"/>
        <v>7.4565089014834927</v>
      </c>
      <c r="F4" s="180">
        <f t="shared" ca="1" si="0"/>
        <v>2.3284513287507114</v>
      </c>
      <c r="G4" s="181">
        <f t="shared" ca="1" si="1"/>
        <v>471.7672</v>
      </c>
      <c r="H4" s="181">
        <f t="shared" ca="1" si="2"/>
        <v>454.73640399999999</v>
      </c>
      <c r="I4" s="182">
        <f t="shared" ref="I4:I67" ca="1" si="5">INDIRECT("BRPL_EOD!" &amp; $V$3 &amp; X4)</f>
        <v>358.12</v>
      </c>
      <c r="J4" s="179">
        <f t="shared" ref="J4:J67" ca="1" si="6">INDIRECT("BYPL_EOD!" &amp; $V$3 &amp; X4)</f>
        <v>86.64</v>
      </c>
      <c r="K4" s="179">
        <f t="shared" ref="K4:K67" ca="1" si="7">INDIRECT("TPDDL_EOD!" &amp; $V$3 &amp; X4)</f>
        <v>7.18</v>
      </c>
      <c r="L4" s="179">
        <f t="shared" ref="L4:L67" ca="1" si="8">INDIRECT("NDMC_EOD!" &amp; $V$3 &amp; X4)</f>
        <v>2.78</v>
      </c>
      <c r="M4" s="180">
        <f t="shared" ref="M4:M67" ca="1" si="9">SUM(I4:L4)</f>
        <v>454.71999999999997</v>
      </c>
      <c r="N4" s="178">
        <f t="shared" ref="N4:N67" ca="1" si="10">INDIRECT("BRPL_ISGS_exbus!" &amp; $V$3 &amp; X4)</f>
        <v>358.1329722718059</v>
      </c>
      <c r="O4" s="179">
        <f t="shared" ref="O4:O67" ca="1" si="11">INDIRECT("BYPL_ISGS_exbus!" &amp; $V$3 &amp; X4)</f>
        <v>86.6431724166886</v>
      </c>
      <c r="P4" s="179">
        <f t="shared" ref="P4:P67" ca="1" si="12">INDIRECT("TPDDL_ISGS_exbus!" &amp; $V$3 &amp; X4)</f>
        <v>7.180259311505516</v>
      </c>
      <c r="Q4" s="179">
        <f t="shared" ref="Q4:Q67" ca="1" si="13">INDIRECT("NDMC_ISGS_exbus!" &amp; $V$3 &amp; X4)</f>
        <v>2.78</v>
      </c>
      <c r="R4" s="180">
        <f t="shared" ref="R4:R67" ca="1" si="14">SUM(N4:Q4)</f>
        <v>454.73640399999994</v>
      </c>
      <c r="W4" s="46"/>
      <c r="X4" s="46">
        <v>4</v>
      </c>
    </row>
    <row r="5" spans="1:24">
      <c r="A5" s="61" t="s">
        <v>47</v>
      </c>
      <c r="B5" s="173">
        <f t="shared" ca="1" si="3"/>
        <v>548.71594800000003</v>
      </c>
      <c r="C5" s="178">
        <f t="shared" ca="1" si="4"/>
        <v>408.14273309629993</v>
      </c>
      <c r="D5" s="179">
        <f t="shared" ca="1" si="0"/>
        <v>130.78825467346596</v>
      </c>
      <c r="E5" s="179">
        <f t="shared" ca="1" si="0"/>
        <v>7.4565089014834927</v>
      </c>
      <c r="F5" s="180">
        <f t="shared" ca="1" si="0"/>
        <v>2.3284513287507114</v>
      </c>
      <c r="G5" s="181">
        <f t="shared" ca="1" si="1"/>
        <v>471.7672</v>
      </c>
      <c r="H5" s="181">
        <f t="shared" ca="1" si="2"/>
        <v>454.73640399999999</v>
      </c>
      <c r="I5" s="182">
        <f t="shared" ca="1" si="5"/>
        <v>358.12</v>
      </c>
      <c r="J5" s="179">
        <f t="shared" ca="1" si="6"/>
        <v>86.64</v>
      </c>
      <c r="K5" s="179">
        <f t="shared" ca="1" si="7"/>
        <v>7.18</v>
      </c>
      <c r="L5" s="179">
        <f t="shared" ca="1" si="8"/>
        <v>2.78</v>
      </c>
      <c r="M5" s="180">
        <f t="shared" ca="1" si="9"/>
        <v>454.71999999999997</v>
      </c>
      <c r="N5" s="178">
        <f t="shared" ca="1" si="10"/>
        <v>358.1329722718059</v>
      </c>
      <c r="O5" s="179">
        <f t="shared" ca="1" si="11"/>
        <v>86.6431724166886</v>
      </c>
      <c r="P5" s="179">
        <f t="shared" ca="1" si="12"/>
        <v>7.180259311505516</v>
      </c>
      <c r="Q5" s="179">
        <f t="shared" ca="1" si="13"/>
        <v>2.78</v>
      </c>
      <c r="R5" s="180">
        <f t="shared" ca="1" si="14"/>
        <v>454.73640399999994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548.71594800000003</v>
      </c>
      <c r="C6" s="178">
        <f t="shared" ca="1" si="4"/>
        <v>408.14273309629993</v>
      </c>
      <c r="D6" s="179">
        <f t="shared" ca="1" si="0"/>
        <v>130.78825467346596</v>
      </c>
      <c r="E6" s="179">
        <f t="shared" ca="1" si="0"/>
        <v>7.4565089014834927</v>
      </c>
      <c r="F6" s="180">
        <f t="shared" ca="1" si="0"/>
        <v>2.3284513287507114</v>
      </c>
      <c r="G6" s="181">
        <f t="shared" ca="1" si="1"/>
        <v>409.7672</v>
      </c>
      <c r="H6" s="181">
        <f t="shared" ca="1" si="2"/>
        <v>394.974604</v>
      </c>
      <c r="I6" s="182">
        <f t="shared" ca="1" si="5"/>
        <v>298.37</v>
      </c>
      <c r="J6" s="179">
        <f t="shared" ca="1" si="6"/>
        <v>86.62</v>
      </c>
      <c r="K6" s="179">
        <f t="shared" ca="1" si="7"/>
        <v>7.18</v>
      </c>
      <c r="L6" s="179">
        <f t="shared" ca="1" si="8"/>
        <v>2.78</v>
      </c>
      <c r="M6" s="180">
        <f t="shared" ca="1" si="9"/>
        <v>394.95</v>
      </c>
      <c r="N6" s="178">
        <f t="shared" ca="1" si="10"/>
        <v>298.38871067669658</v>
      </c>
      <c r="O6" s="179">
        <f t="shared" ca="1" si="11"/>
        <v>86.625445724419308</v>
      </c>
      <c r="P6" s="179">
        <f t="shared" ca="1" si="12"/>
        <v>7.1804475988841041</v>
      </c>
      <c r="Q6" s="179">
        <f t="shared" ca="1" si="13"/>
        <v>2.78</v>
      </c>
      <c r="R6" s="180">
        <f t="shared" ca="1" si="14"/>
        <v>394.97460399999994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548.71594800000003</v>
      </c>
      <c r="C7" s="178">
        <f t="shared" ca="1" si="4"/>
        <v>408.14273309629993</v>
      </c>
      <c r="D7" s="179">
        <f t="shared" ca="1" si="0"/>
        <v>130.78825467346596</v>
      </c>
      <c r="E7" s="179">
        <f t="shared" ca="1" si="0"/>
        <v>7.4565089014834927</v>
      </c>
      <c r="F7" s="180">
        <f t="shared" ca="1" si="0"/>
        <v>2.3284513287507114</v>
      </c>
      <c r="G7" s="181">
        <f t="shared" ca="1" si="1"/>
        <v>370.7672</v>
      </c>
      <c r="H7" s="181">
        <f t="shared" ca="1" si="2"/>
        <v>357.38250399999998</v>
      </c>
      <c r="I7" s="182">
        <f t="shared" ca="1" si="5"/>
        <v>260.8</v>
      </c>
      <c r="J7" s="179">
        <f t="shared" ca="1" si="6"/>
        <v>86.61</v>
      </c>
      <c r="K7" s="179">
        <f t="shared" ca="1" si="7"/>
        <v>7.18</v>
      </c>
      <c r="L7" s="179">
        <f t="shared" ca="1" si="8"/>
        <v>2.78</v>
      </c>
      <c r="M7" s="180">
        <f t="shared" ca="1" si="9"/>
        <v>357.37</v>
      </c>
      <c r="N7" s="178">
        <f t="shared" ca="1" si="10"/>
        <v>260.80912511738535</v>
      </c>
      <c r="O7" s="179">
        <f t="shared" ca="1" si="11"/>
        <v>86.613030392702242</v>
      </c>
      <c r="P7" s="179">
        <f t="shared" ca="1" si="12"/>
        <v>7.180251220639672</v>
      </c>
      <c r="Q7" s="179">
        <f t="shared" ca="1" si="13"/>
        <v>2.78</v>
      </c>
      <c r="R7" s="180">
        <f t="shared" ca="1" si="14"/>
        <v>357.38240673072721</v>
      </c>
      <c r="W7" s="46"/>
      <c r="X7" s="46">
        <v>7</v>
      </c>
    </row>
    <row r="8" spans="1:24">
      <c r="A8" s="61" t="s">
        <v>50</v>
      </c>
      <c r="B8" s="173">
        <f t="shared" ca="1" si="3"/>
        <v>548.71594800000003</v>
      </c>
      <c r="C8" s="178">
        <f t="shared" ca="1" si="4"/>
        <v>408.14273309629993</v>
      </c>
      <c r="D8" s="179">
        <f t="shared" ca="1" si="0"/>
        <v>130.78825467346596</v>
      </c>
      <c r="E8" s="179">
        <f t="shared" ca="1" si="0"/>
        <v>7.4565089014834927</v>
      </c>
      <c r="F8" s="180">
        <f t="shared" ca="1" si="0"/>
        <v>2.3284513287507114</v>
      </c>
      <c r="G8" s="181">
        <f t="shared" ca="1" si="1"/>
        <v>366.7672</v>
      </c>
      <c r="H8" s="181">
        <f t="shared" ca="1" si="2"/>
        <v>353.526904</v>
      </c>
      <c r="I8" s="182">
        <f t="shared" ca="1" si="5"/>
        <v>256.95</v>
      </c>
      <c r="J8" s="179">
        <f t="shared" ca="1" si="6"/>
        <v>86.61</v>
      </c>
      <c r="K8" s="179">
        <f t="shared" ca="1" si="7"/>
        <v>7.18</v>
      </c>
      <c r="L8" s="179">
        <f t="shared" ca="1" si="8"/>
        <v>2.78</v>
      </c>
      <c r="M8" s="180">
        <f t="shared" ca="1" si="9"/>
        <v>353.52</v>
      </c>
      <c r="N8" s="178">
        <f t="shared" ca="1" si="10"/>
        <v>256.95501805498981</v>
      </c>
      <c r="O8" s="179">
        <f t="shared" ca="1" si="11"/>
        <v>86.611691433129678</v>
      </c>
      <c r="P8" s="179">
        <f t="shared" ca="1" si="12"/>
        <v>7.1801402204118583</v>
      </c>
      <c r="Q8" s="179">
        <f t="shared" ca="1" si="13"/>
        <v>2.78</v>
      </c>
      <c r="R8" s="180">
        <f t="shared" ca="1" si="14"/>
        <v>353.52684970853136</v>
      </c>
      <c r="W8" s="46"/>
      <c r="X8" s="46">
        <v>8</v>
      </c>
    </row>
    <row r="9" spans="1:24">
      <c r="A9" s="61" t="s">
        <v>51</v>
      </c>
      <c r="B9" s="173">
        <f t="shared" ca="1" si="3"/>
        <v>548.71594800000003</v>
      </c>
      <c r="C9" s="178">
        <f t="shared" ca="1" si="4"/>
        <v>408.14273309629993</v>
      </c>
      <c r="D9" s="179">
        <f t="shared" ca="1" si="0"/>
        <v>130.78825467346596</v>
      </c>
      <c r="E9" s="179">
        <f t="shared" ca="1" si="0"/>
        <v>7.4565089014834927</v>
      </c>
      <c r="F9" s="180">
        <f t="shared" ca="1" si="0"/>
        <v>2.3284513287507114</v>
      </c>
      <c r="G9" s="181">
        <f t="shared" ca="1" si="1"/>
        <v>367.7672</v>
      </c>
      <c r="H9" s="181">
        <f t="shared" ca="1" si="2"/>
        <v>354.49080400000003</v>
      </c>
      <c r="I9" s="182">
        <f t="shared" ca="1" si="5"/>
        <v>257.91000000000003</v>
      </c>
      <c r="J9" s="179">
        <f t="shared" ca="1" si="6"/>
        <v>86.61</v>
      </c>
      <c r="K9" s="179">
        <f t="shared" ca="1" si="7"/>
        <v>7.18</v>
      </c>
      <c r="L9" s="179">
        <f t="shared" ca="1" si="8"/>
        <v>2.78</v>
      </c>
      <c r="M9" s="180">
        <f t="shared" ca="1" si="9"/>
        <v>354.48</v>
      </c>
      <c r="N9" s="178">
        <f t="shared" ca="1" si="10"/>
        <v>257.91786069634395</v>
      </c>
      <c r="O9" s="179">
        <f t="shared" ca="1" si="11"/>
        <v>86.612639738320922</v>
      </c>
      <c r="P9" s="179">
        <f t="shared" ca="1" si="12"/>
        <v>7.1802188352516358</v>
      </c>
      <c r="Q9" s="179">
        <f t="shared" ca="1" si="13"/>
        <v>2.78</v>
      </c>
      <c r="R9" s="180">
        <f t="shared" ca="1" si="14"/>
        <v>354.4907192699165</v>
      </c>
      <c r="W9" s="46"/>
      <c r="X9" s="46">
        <v>9</v>
      </c>
    </row>
    <row r="10" spans="1:24">
      <c r="A10" s="61" t="s">
        <v>52</v>
      </c>
      <c r="B10" s="173">
        <f t="shared" ca="1" si="3"/>
        <v>548.71594800000003</v>
      </c>
      <c r="C10" s="178">
        <f t="shared" ca="1" si="4"/>
        <v>408.14273309629993</v>
      </c>
      <c r="D10" s="179">
        <f t="shared" ca="1" si="0"/>
        <v>130.78825467346596</v>
      </c>
      <c r="E10" s="179">
        <f t="shared" ca="1" si="0"/>
        <v>7.4565089014834927</v>
      </c>
      <c r="F10" s="180">
        <f t="shared" ca="1" si="0"/>
        <v>2.3284513287507114</v>
      </c>
      <c r="G10" s="181">
        <f t="shared" ca="1" si="1"/>
        <v>363.30459999999999</v>
      </c>
      <c r="H10" s="181">
        <f t="shared" ca="1" si="2"/>
        <v>350.18930399999999</v>
      </c>
      <c r="I10" s="182">
        <f t="shared" ca="1" si="5"/>
        <v>255.99</v>
      </c>
      <c r="J10" s="179">
        <f t="shared" ca="1" si="6"/>
        <v>86.61</v>
      </c>
      <c r="K10" s="179">
        <f t="shared" ca="1" si="7"/>
        <v>4.8099999999999996</v>
      </c>
      <c r="L10" s="179">
        <f t="shared" ca="1" si="8"/>
        <v>2.78</v>
      </c>
      <c r="M10" s="180">
        <f t="shared" ca="1" si="9"/>
        <v>350.19</v>
      </c>
      <c r="N10" s="178">
        <f t="shared" ca="1" si="10"/>
        <v>255.98949122179388</v>
      </c>
      <c r="O10" s="179">
        <f t="shared" ca="1" si="11"/>
        <v>86.609827863274219</v>
      </c>
      <c r="P10" s="179">
        <f t="shared" ca="1" si="12"/>
        <v>4.8099904401610551</v>
      </c>
      <c r="Q10" s="179">
        <f t="shared" ca="1" si="13"/>
        <v>2.7799944747708385</v>
      </c>
      <c r="R10" s="180">
        <f t="shared" ca="1" si="14"/>
        <v>350.18930399999999</v>
      </c>
      <c r="W10" s="46"/>
      <c r="X10" s="46">
        <v>10</v>
      </c>
    </row>
    <row r="11" spans="1:24">
      <c r="A11" s="61" t="s">
        <v>53</v>
      </c>
      <c r="B11" s="173">
        <f t="shared" ca="1" si="3"/>
        <v>548.71594800000003</v>
      </c>
      <c r="C11" s="178">
        <f t="shared" ca="1" si="4"/>
        <v>408.14273309629993</v>
      </c>
      <c r="D11" s="179">
        <f t="shared" ca="1" si="0"/>
        <v>130.78825467346596</v>
      </c>
      <c r="E11" s="179">
        <f t="shared" ca="1" si="0"/>
        <v>7.4565089014834927</v>
      </c>
      <c r="F11" s="180">
        <f t="shared" ca="1" si="0"/>
        <v>2.3284513287507114</v>
      </c>
      <c r="G11" s="181">
        <f t="shared" ca="1" si="1"/>
        <v>347</v>
      </c>
      <c r="H11" s="181">
        <f t="shared" ca="1" si="2"/>
        <v>334.47329999999999</v>
      </c>
      <c r="I11" s="182">
        <f t="shared" ca="1" si="5"/>
        <v>242.9</v>
      </c>
      <c r="J11" s="179">
        <f t="shared" ca="1" si="6"/>
        <v>86.75</v>
      </c>
      <c r="K11" s="179">
        <f t="shared" ca="1" si="7"/>
        <v>4.82</v>
      </c>
      <c r="L11" s="179">
        <f t="shared" ca="1" si="8"/>
        <v>0</v>
      </c>
      <c r="M11" s="180">
        <f t="shared" ca="1" si="9"/>
        <v>334.46999999999997</v>
      </c>
      <c r="N11" s="178">
        <f t="shared" ca="1" si="10"/>
        <v>242.90239653780611</v>
      </c>
      <c r="O11" s="179">
        <f t="shared" ca="1" si="11"/>
        <v>86.75085590635932</v>
      </c>
      <c r="P11" s="179">
        <f t="shared" ca="1" si="12"/>
        <v>4.8200475558346048</v>
      </c>
      <c r="Q11" s="179">
        <f t="shared" ca="1" si="13"/>
        <v>0</v>
      </c>
      <c r="R11" s="180">
        <f t="shared" ca="1" si="14"/>
        <v>334.47330000000005</v>
      </c>
      <c r="W11" s="46"/>
      <c r="X11" s="46">
        <v>11</v>
      </c>
    </row>
    <row r="12" spans="1:24">
      <c r="A12" s="61" t="s">
        <v>54</v>
      </c>
      <c r="B12" s="173">
        <f t="shared" ca="1" si="3"/>
        <v>548.71594800000003</v>
      </c>
      <c r="C12" s="178">
        <f t="shared" ca="1" si="4"/>
        <v>408.14273309629993</v>
      </c>
      <c r="D12" s="179">
        <f t="shared" ca="1" si="0"/>
        <v>130.78825467346596</v>
      </c>
      <c r="E12" s="179">
        <f t="shared" ca="1" si="0"/>
        <v>7.4565089014834927</v>
      </c>
      <c r="F12" s="180">
        <f t="shared" ca="1" si="0"/>
        <v>2.3284513287507114</v>
      </c>
      <c r="G12" s="181">
        <f t="shared" ca="1" si="1"/>
        <v>315</v>
      </c>
      <c r="H12" s="181">
        <f t="shared" ca="1" si="2"/>
        <v>303.62849999999997</v>
      </c>
      <c r="I12" s="182">
        <f t="shared" ca="1" si="5"/>
        <v>212.06</v>
      </c>
      <c r="J12" s="179">
        <f t="shared" ca="1" si="6"/>
        <v>86.75</v>
      </c>
      <c r="K12" s="179">
        <f t="shared" ca="1" si="7"/>
        <v>4.82</v>
      </c>
      <c r="L12" s="179">
        <f t="shared" ca="1" si="8"/>
        <v>0</v>
      </c>
      <c r="M12" s="180">
        <f t="shared" ca="1" si="9"/>
        <v>303.63</v>
      </c>
      <c r="N12" s="178">
        <f t="shared" ca="1" si="10"/>
        <v>212.05895237624739</v>
      </c>
      <c r="O12" s="179">
        <f t="shared" ca="1" si="11"/>
        <v>86.74957143562888</v>
      </c>
      <c r="P12" s="179">
        <f t="shared" ca="1" si="12"/>
        <v>4.8199761881237029</v>
      </c>
      <c r="Q12" s="179">
        <f t="shared" ca="1" si="13"/>
        <v>0</v>
      </c>
      <c r="R12" s="180">
        <f t="shared" ca="1" si="14"/>
        <v>303.62849999999997</v>
      </c>
      <c r="W12" s="46"/>
      <c r="X12" s="46">
        <v>12</v>
      </c>
    </row>
    <row r="13" spans="1:24">
      <c r="A13" s="61" t="s">
        <v>55</v>
      </c>
      <c r="B13" s="173">
        <f t="shared" ca="1" si="3"/>
        <v>548.71594800000003</v>
      </c>
      <c r="C13" s="178">
        <f t="shared" ca="1" si="4"/>
        <v>408.14273309629993</v>
      </c>
      <c r="D13" s="179">
        <f t="shared" ca="1" si="0"/>
        <v>130.78825467346596</v>
      </c>
      <c r="E13" s="179">
        <f t="shared" ca="1" si="0"/>
        <v>7.4565089014834927</v>
      </c>
      <c r="F13" s="180">
        <f t="shared" ca="1" si="0"/>
        <v>2.3284513287507114</v>
      </c>
      <c r="G13" s="181">
        <f t="shared" ca="1" si="1"/>
        <v>308</v>
      </c>
      <c r="H13" s="181">
        <f t="shared" ca="1" si="2"/>
        <v>296.88119999999998</v>
      </c>
      <c r="I13" s="182">
        <f t="shared" ca="1" si="5"/>
        <v>205.31</v>
      </c>
      <c r="J13" s="179">
        <f t="shared" ca="1" si="6"/>
        <v>86.75</v>
      </c>
      <c r="K13" s="179">
        <f t="shared" ca="1" si="7"/>
        <v>4.82</v>
      </c>
      <c r="L13" s="179">
        <f t="shared" ca="1" si="8"/>
        <v>0</v>
      </c>
      <c r="M13" s="180">
        <f t="shared" ca="1" si="9"/>
        <v>296.88</v>
      </c>
      <c r="N13" s="178">
        <f t="shared" ca="1" si="10"/>
        <v>205.3108298706548</v>
      </c>
      <c r="O13" s="179">
        <f t="shared" ca="1" si="11"/>
        <v>86.750350646725948</v>
      </c>
      <c r="P13" s="179">
        <f t="shared" ca="1" si="12"/>
        <v>4.82001948261924</v>
      </c>
      <c r="Q13" s="179">
        <f t="shared" ca="1" si="13"/>
        <v>0</v>
      </c>
      <c r="R13" s="180">
        <f t="shared" ca="1" si="14"/>
        <v>296.88119999999998</v>
      </c>
      <c r="W13" s="46"/>
      <c r="X13" s="46">
        <v>13</v>
      </c>
    </row>
    <row r="14" spans="1:24">
      <c r="A14" s="61" t="s">
        <v>56</v>
      </c>
      <c r="B14" s="173">
        <f t="shared" ca="1" si="3"/>
        <v>548.71594800000003</v>
      </c>
      <c r="C14" s="178">
        <f t="shared" ca="1" si="4"/>
        <v>408.14273309629993</v>
      </c>
      <c r="D14" s="179">
        <f t="shared" ca="1" si="0"/>
        <v>130.78825467346596</v>
      </c>
      <c r="E14" s="179">
        <f t="shared" ca="1" si="0"/>
        <v>7.4565089014834927</v>
      </c>
      <c r="F14" s="180">
        <f t="shared" ca="1" si="0"/>
        <v>2.3284513287507114</v>
      </c>
      <c r="G14" s="181">
        <f t="shared" ca="1" si="1"/>
        <v>272</v>
      </c>
      <c r="H14" s="181">
        <f t="shared" ca="1" si="2"/>
        <v>262.18079999999998</v>
      </c>
      <c r="I14" s="182">
        <f t="shared" ca="1" si="5"/>
        <v>170.61</v>
      </c>
      <c r="J14" s="179">
        <f t="shared" ca="1" si="6"/>
        <v>86.75</v>
      </c>
      <c r="K14" s="179">
        <f t="shared" ca="1" si="7"/>
        <v>4.82</v>
      </c>
      <c r="L14" s="179">
        <f t="shared" ca="1" si="8"/>
        <v>0</v>
      </c>
      <c r="M14" s="180">
        <f t="shared" ca="1" si="9"/>
        <v>262.18</v>
      </c>
      <c r="N14" s="178">
        <f t="shared" ca="1" si="10"/>
        <v>170.61052058890837</v>
      </c>
      <c r="O14" s="179">
        <f t="shared" ca="1" si="11"/>
        <v>86.750264703638706</v>
      </c>
      <c r="P14" s="179">
        <f t="shared" ca="1" si="12"/>
        <v>4.820014707452895</v>
      </c>
      <c r="Q14" s="179">
        <f t="shared" ca="1" si="13"/>
        <v>0</v>
      </c>
      <c r="R14" s="180">
        <f t="shared" ca="1" si="14"/>
        <v>262.18079999999998</v>
      </c>
      <c r="W14" s="46"/>
      <c r="X14" s="46">
        <v>14</v>
      </c>
    </row>
    <row r="15" spans="1:24">
      <c r="A15" s="61" t="s">
        <v>57</v>
      </c>
      <c r="B15" s="173">
        <f t="shared" ca="1" si="3"/>
        <v>548.71594800000003</v>
      </c>
      <c r="C15" s="178">
        <f t="shared" ca="1" si="4"/>
        <v>408.14273309629993</v>
      </c>
      <c r="D15" s="179">
        <f t="shared" ca="1" si="0"/>
        <v>130.78825467346596</v>
      </c>
      <c r="E15" s="179">
        <f t="shared" ca="1" si="0"/>
        <v>7.4565089014834927</v>
      </c>
      <c r="F15" s="180">
        <f t="shared" ca="1" si="0"/>
        <v>2.3284513287507114</v>
      </c>
      <c r="G15" s="181">
        <f t="shared" ca="1" si="1"/>
        <v>269</v>
      </c>
      <c r="H15" s="181">
        <f t="shared" ca="1" si="2"/>
        <v>259.28910000000002</v>
      </c>
      <c r="I15" s="182">
        <f t="shared" ca="1" si="5"/>
        <v>167.72</v>
      </c>
      <c r="J15" s="179">
        <f t="shared" ca="1" si="6"/>
        <v>86.75</v>
      </c>
      <c r="K15" s="179">
        <f t="shared" ca="1" si="7"/>
        <v>4.82</v>
      </c>
      <c r="L15" s="179">
        <f t="shared" ca="1" si="8"/>
        <v>0</v>
      </c>
      <c r="M15" s="180">
        <f t="shared" ca="1" si="9"/>
        <v>259.29000000000002</v>
      </c>
      <c r="N15" s="178">
        <f t="shared" ca="1" si="10"/>
        <v>167.71941784102742</v>
      </c>
      <c r="O15" s="179">
        <f t="shared" ca="1" si="11"/>
        <v>86.749698889274555</v>
      </c>
      <c r="P15" s="179">
        <f t="shared" ca="1" si="12"/>
        <v>4.8199832696980218</v>
      </c>
      <c r="Q15" s="179">
        <f t="shared" ca="1" si="13"/>
        <v>0</v>
      </c>
      <c r="R15" s="180">
        <f t="shared" ca="1" si="14"/>
        <v>259.28910000000002</v>
      </c>
      <c r="W15" s="46"/>
      <c r="X15" s="46">
        <v>15</v>
      </c>
    </row>
    <row r="16" spans="1:24">
      <c r="A16" s="61" t="s">
        <v>58</v>
      </c>
      <c r="B16" s="173">
        <f t="shared" ca="1" si="3"/>
        <v>548.71594800000003</v>
      </c>
      <c r="C16" s="178">
        <f t="shared" ca="1" si="4"/>
        <v>408.14273309629993</v>
      </c>
      <c r="D16" s="179">
        <f t="shared" ca="1" si="0"/>
        <v>130.78825467346596</v>
      </c>
      <c r="E16" s="179">
        <f t="shared" ca="1" si="0"/>
        <v>7.4565089014834927</v>
      </c>
      <c r="F16" s="180">
        <f t="shared" ca="1" si="0"/>
        <v>2.3284513287507114</v>
      </c>
      <c r="G16" s="181">
        <f t="shared" ca="1" si="1"/>
        <v>239</v>
      </c>
      <c r="H16" s="181">
        <f t="shared" ca="1" si="2"/>
        <v>230.37209999999999</v>
      </c>
      <c r="I16" s="182">
        <f t="shared" ca="1" si="5"/>
        <v>138.03</v>
      </c>
      <c r="J16" s="179">
        <f t="shared" ca="1" si="6"/>
        <v>87.48</v>
      </c>
      <c r="K16" s="179">
        <f t="shared" ca="1" si="7"/>
        <v>4.8600000000000003</v>
      </c>
      <c r="L16" s="179">
        <f t="shared" ca="1" si="8"/>
        <v>0</v>
      </c>
      <c r="M16" s="180">
        <f t="shared" ca="1" si="9"/>
        <v>230.37</v>
      </c>
      <c r="N16" s="178">
        <f t="shared" ca="1" si="10"/>
        <v>138.03125824977209</v>
      </c>
      <c r="O16" s="179">
        <f t="shared" ca="1" si="11"/>
        <v>87.480797447584322</v>
      </c>
      <c r="P16" s="179">
        <f t="shared" ca="1" si="12"/>
        <v>4.8600443026435736</v>
      </c>
      <c r="Q16" s="179">
        <f t="shared" ca="1" si="13"/>
        <v>0</v>
      </c>
      <c r="R16" s="180">
        <f t="shared" ca="1" si="14"/>
        <v>230.37209999999999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548.71594800000003</v>
      </c>
      <c r="C17" s="178">
        <f t="shared" ca="1" si="4"/>
        <v>408.14273309629993</v>
      </c>
      <c r="D17" s="179">
        <f t="shared" ca="1" si="0"/>
        <v>130.78825467346596</v>
      </c>
      <c r="E17" s="179">
        <f t="shared" ca="1" si="0"/>
        <v>7.4565089014834927</v>
      </c>
      <c r="F17" s="180">
        <f t="shared" ca="1" si="0"/>
        <v>2.3284513287507114</v>
      </c>
      <c r="G17" s="181">
        <f t="shared" ca="1" si="1"/>
        <v>239</v>
      </c>
      <c r="H17" s="181">
        <f t="shared" ca="1" si="2"/>
        <v>230.37209999999999</v>
      </c>
      <c r="I17" s="182">
        <f t="shared" ca="1" si="5"/>
        <v>138.03</v>
      </c>
      <c r="J17" s="179">
        <f t="shared" ca="1" si="6"/>
        <v>87.48</v>
      </c>
      <c r="K17" s="179">
        <f t="shared" ca="1" si="7"/>
        <v>4.8600000000000003</v>
      </c>
      <c r="L17" s="179">
        <f t="shared" ca="1" si="8"/>
        <v>0</v>
      </c>
      <c r="M17" s="180">
        <f t="shared" ca="1" si="9"/>
        <v>230.37</v>
      </c>
      <c r="N17" s="178">
        <f t="shared" ca="1" si="10"/>
        <v>138.03125824977209</v>
      </c>
      <c r="O17" s="179">
        <f t="shared" ca="1" si="11"/>
        <v>87.480797447584322</v>
      </c>
      <c r="P17" s="179">
        <f t="shared" ca="1" si="12"/>
        <v>4.8600443026435736</v>
      </c>
      <c r="Q17" s="179">
        <f t="shared" ca="1" si="13"/>
        <v>0</v>
      </c>
      <c r="R17" s="180">
        <f t="shared" ca="1" si="14"/>
        <v>230.37209999999999</v>
      </c>
      <c r="W17" s="46"/>
      <c r="X17" s="46">
        <v>17</v>
      </c>
    </row>
    <row r="18" spans="1:24">
      <c r="A18" s="61" t="s">
        <v>60</v>
      </c>
      <c r="B18" s="173">
        <f t="shared" ca="1" si="3"/>
        <v>548.71594800000003</v>
      </c>
      <c r="C18" s="178">
        <f t="shared" ca="1" si="4"/>
        <v>408.14273309629993</v>
      </c>
      <c r="D18" s="179">
        <f t="shared" ca="1" si="0"/>
        <v>130.78825467346596</v>
      </c>
      <c r="E18" s="179">
        <f t="shared" ca="1" si="0"/>
        <v>7.4565089014834927</v>
      </c>
      <c r="F18" s="180">
        <f t="shared" ca="1" si="0"/>
        <v>2.3284513287507114</v>
      </c>
      <c r="G18" s="181">
        <f t="shared" ca="1" si="1"/>
        <v>239</v>
      </c>
      <c r="H18" s="181">
        <f t="shared" ca="1" si="2"/>
        <v>230.37209999999999</v>
      </c>
      <c r="I18" s="182">
        <f t="shared" ca="1" si="5"/>
        <v>138.03</v>
      </c>
      <c r="J18" s="179">
        <f t="shared" ca="1" si="6"/>
        <v>87.48</v>
      </c>
      <c r="K18" s="179">
        <f t="shared" ca="1" si="7"/>
        <v>4.8600000000000003</v>
      </c>
      <c r="L18" s="179">
        <f t="shared" ca="1" si="8"/>
        <v>0</v>
      </c>
      <c r="M18" s="180">
        <f t="shared" ca="1" si="9"/>
        <v>230.37</v>
      </c>
      <c r="N18" s="178">
        <f t="shared" ca="1" si="10"/>
        <v>138.03125824977209</v>
      </c>
      <c r="O18" s="179">
        <f t="shared" ca="1" si="11"/>
        <v>87.480797447584322</v>
      </c>
      <c r="P18" s="179">
        <f t="shared" ca="1" si="12"/>
        <v>4.8600443026435736</v>
      </c>
      <c r="Q18" s="179">
        <f t="shared" ca="1" si="13"/>
        <v>0</v>
      </c>
      <c r="R18" s="180">
        <f t="shared" ca="1" si="14"/>
        <v>230.37209999999999</v>
      </c>
      <c r="W18" s="46"/>
      <c r="X18" s="46">
        <v>18</v>
      </c>
    </row>
    <row r="19" spans="1:24">
      <c r="A19" s="61" t="s">
        <v>61</v>
      </c>
      <c r="B19" s="173">
        <f t="shared" ca="1" si="3"/>
        <v>548.71594800000003</v>
      </c>
      <c r="C19" s="178">
        <f t="shared" ca="1" si="4"/>
        <v>408.14273309629993</v>
      </c>
      <c r="D19" s="179">
        <f t="shared" ca="1" si="4"/>
        <v>130.78825467346596</v>
      </c>
      <c r="E19" s="179">
        <f t="shared" ca="1" si="4"/>
        <v>7.4565089014834927</v>
      </c>
      <c r="F19" s="180">
        <f t="shared" ca="1" si="4"/>
        <v>2.3284513287507114</v>
      </c>
      <c r="G19" s="181">
        <f t="shared" ca="1" si="1"/>
        <v>239</v>
      </c>
      <c r="H19" s="181">
        <f t="shared" ca="1" si="2"/>
        <v>230.37209999999999</v>
      </c>
      <c r="I19" s="182">
        <f t="shared" ca="1" si="5"/>
        <v>138.03</v>
      </c>
      <c r="J19" s="179">
        <f t="shared" ca="1" si="6"/>
        <v>87.48</v>
      </c>
      <c r="K19" s="179">
        <f t="shared" ca="1" si="7"/>
        <v>4.8600000000000003</v>
      </c>
      <c r="L19" s="179">
        <f t="shared" ca="1" si="8"/>
        <v>0</v>
      </c>
      <c r="M19" s="180">
        <f t="shared" ca="1" si="9"/>
        <v>230.37</v>
      </c>
      <c r="N19" s="178">
        <f t="shared" ca="1" si="10"/>
        <v>138.03125824977209</v>
      </c>
      <c r="O19" s="179">
        <f t="shared" ca="1" si="11"/>
        <v>87.480797447584322</v>
      </c>
      <c r="P19" s="179">
        <f t="shared" ca="1" si="12"/>
        <v>4.8600443026435736</v>
      </c>
      <c r="Q19" s="179">
        <f t="shared" ca="1" si="13"/>
        <v>0</v>
      </c>
      <c r="R19" s="180">
        <f t="shared" ca="1" si="14"/>
        <v>230.37209999999999</v>
      </c>
      <c r="W19" s="46"/>
      <c r="X19" s="46">
        <v>19</v>
      </c>
    </row>
    <row r="20" spans="1:24">
      <c r="A20" s="61" t="s">
        <v>62</v>
      </c>
      <c r="B20" s="173">
        <f t="shared" ca="1" si="3"/>
        <v>548.71594800000003</v>
      </c>
      <c r="C20" s="178">
        <f t="shared" ca="1" si="4"/>
        <v>408.14273309629993</v>
      </c>
      <c r="D20" s="179">
        <f t="shared" ca="1" si="4"/>
        <v>130.78825467346596</v>
      </c>
      <c r="E20" s="179">
        <f t="shared" ca="1" si="4"/>
        <v>7.4565089014834927</v>
      </c>
      <c r="F20" s="180">
        <f t="shared" ca="1" si="4"/>
        <v>2.3284513287507114</v>
      </c>
      <c r="G20" s="181">
        <f t="shared" ca="1" si="1"/>
        <v>239</v>
      </c>
      <c r="H20" s="181">
        <f t="shared" ca="1" si="2"/>
        <v>230.37209999999999</v>
      </c>
      <c r="I20" s="182">
        <f t="shared" ca="1" si="5"/>
        <v>138.03</v>
      </c>
      <c r="J20" s="179">
        <f t="shared" ca="1" si="6"/>
        <v>87.48</v>
      </c>
      <c r="K20" s="179">
        <f t="shared" ca="1" si="7"/>
        <v>4.8600000000000003</v>
      </c>
      <c r="L20" s="179">
        <f t="shared" ca="1" si="8"/>
        <v>0</v>
      </c>
      <c r="M20" s="180">
        <f t="shared" ca="1" si="9"/>
        <v>230.37</v>
      </c>
      <c r="N20" s="178">
        <f t="shared" ca="1" si="10"/>
        <v>138.03125824977209</v>
      </c>
      <c r="O20" s="179">
        <f t="shared" ca="1" si="11"/>
        <v>87.480797447584322</v>
      </c>
      <c r="P20" s="179">
        <f t="shared" ca="1" si="12"/>
        <v>4.8600443026435736</v>
      </c>
      <c r="Q20" s="179">
        <f t="shared" ca="1" si="13"/>
        <v>0</v>
      </c>
      <c r="R20" s="180">
        <f t="shared" ca="1" si="14"/>
        <v>230.37209999999999</v>
      </c>
      <c r="W20" s="46"/>
      <c r="X20" s="46">
        <v>20</v>
      </c>
    </row>
    <row r="21" spans="1:24">
      <c r="A21" s="61" t="s">
        <v>63</v>
      </c>
      <c r="B21" s="173">
        <f t="shared" ca="1" si="3"/>
        <v>548.71594800000003</v>
      </c>
      <c r="C21" s="178">
        <f t="shared" ca="1" si="4"/>
        <v>408.14273309629993</v>
      </c>
      <c r="D21" s="179">
        <f t="shared" ca="1" si="4"/>
        <v>130.78825467346596</v>
      </c>
      <c r="E21" s="179">
        <f t="shared" ca="1" si="4"/>
        <v>7.4565089014834927</v>
      </c>
      <c r="F21" s="180">
        <f t="shared" ca="1" si="4"/>
        <v>2.3284513287507114</v>
      </c>
      <c r="G21" s="181">
        <f t="shared" ca="1" si="1"/>
        <v>239</v>
      </c>
      <c r="H21" s="181">
        <f t="shared" ca="1" si="2"/>
        <v>230.37209999999999</v>
      </c>
      <c r="I21" s="182">
        <f t="shared" ca="1" si="5"/>
        <v>138.03</v>
      </c>
      <c r="J21" s="179">
        <f t="shared" ca="1" si="6"/>
        <v>87.48</v>
      </c>
      <c r="K21" s="179">
        <f t="shared" ca="1" si="7"/>
        <v>4.8600000000000003</v>
      </c>
      <c r="L21" s="179">
        <f t="shared" ca="1" si="8"/>
        <v>0</v>
      </c>
      <c r="M21" s="180">
        <f t="shared" ca="1" si="9"/>
        <v>230.37</v>
      </c>
      <c r="N21" s="178">
        <f t="shared" ca="1" si="10"/>
        <v>138.03125824977209</v>
      </c>
      <c r="O21" s="179">
        <f t="shared" ca="1" si="11"/>
        <v>87.480797447584322</v>
      </c>
      <c r="P21" s="179">
        <f t="shared" ca="1" si="12"/>
        <v>4.8600443026435736</v>
      </c>
      <c r="Q21" s="179">
        <f t="shared" ca="1" si="13"/>
        <v>0</v>
      </c>
      <c r="R21" s="180">
        <f t="shared" ca="1" si="14"/>
        <v>230.37209999999999</v>
      </c>
      <c r="W21" s="46"/>
      <c r="X21" s="46">
        <v>21</v>
      </c>
    </row>
    <row r="22" spans="1:24">
      <c r="A22" s="61" t="s">
        <v>64</v>
      </c>
      <c r="B22" s="173">
        <f t="shared" ca="1" si="3"/>
        <v>548.71594800000003</v>
      </c>
      <c r="C22" s="178">
        <f t="shared" ca="1" si="4"/>
        <v>408.14273309629993</v>
      </c>
      <c r="D22" s="179">
        <f t="shared" ca="1" si="4"/>
        <v>130.78825467346596</v>
      </c>
      <c r="E22" s="179">
        <f t="shared" ca="1" si="4"/>
        <v>7.4565089014834927</v>
      </c>
      <c r="F22" s="180">
        <f t="shared" ca="1" si="4"/>
        <v>2.3284513287507114</v>
      </c>
      <c r="G22" s="181">
        <f t="shared" ca="1" si="1"/>
        <v>239</v>
      </c>
      <c r="H22" s="181">
        <f t="shared" ca="1" si="2"/>
        <v>230.37209999999999</v>
      </c>
      <c r="I22" s="182">
        <f t="shared" ca="1" si="5"/>
        <v>138.03</v>
      </c>
      <c r="J22" s="179">
        <f t="shared" ca="1" si="6"/>
        <v>87.48</v>
      </c>
      <c r="K22" s="179">
        <f t="shared" ca="1" si="7"/>
        <v>4.8600000000000003</v>
      </c>
      <c r="L22" s="179">
        <f t="shared" ca="1" si="8"/>
        <v>0</v>
      </c>
      <c r="M22" s="180">
        <f t="shared" ca="1" si="9"/>
        <v>230.37</v>
      </c>
      <c r="N22" s="178">
        <f t="shared" ca="1" si="10"/>
        <v>138.03125824977209</v>
      </c>
      <c r="O22" s="179">
        <f t="shared" ca="1" si="11"/>
        <v>87.480797447584322</v>
      </c>
      <c r="P22" s="179">
        <f t="shared" ca="1" si="12"/>
        <v>4.8600443026435736</v>
      </c>
      <c r="Q22" s="179">
        <f t="shared" ca="1" si="13"/>
        <v>0</v>
      </c>
      <c r="R22" s="180">
        <f t="shared" ca="1" si="14"/>
        <v>230.37209999999999</v>
      </c>
      <c r="W22" s="46"/>
      <c r="X22" s="46">
        <v>22</v>
      </c>
    </row>
    <row r="23" spans="1:24">
      <c r="A23" s="61" t="s">
        <v>65</v>
      </c>
      <c r="B23" s="173">
        <f t="shared" ca="1" si="3"/>
        <v>548.71594800000003</v>
      </c>
      <c r="C23" s="178">
        <f t="shared" ca="1" si="4"/>
        <v>408.14273309629993</v>
      </c>
      <c r="D23" s="179">
        <f t="shared" ca="1" si="4"/>
        <v>130.78825467346596</v>
      </c>
      <c r="E23" s="179">
        <f t="shared" ca="1" si="4"/>
        <v>7.4565089014834927</v>
      </c>
      <c r="F23" s="180">
        <f t="shared" ca="1" si="4"/>
        <v>2.3284513287507114</v>
      </c>
      <c r="G23" s="181">
        <f t="shared" ca="1" si="1"/>
        <v>239</v>
      </c>
      <c r="H23" s="181">
        <f t="shared" ca="1" si="2"/>
        <v>230.37209999999999</v>
      </c>
      <c r="I23" s="182">
        <f t="shared" ca="1" si="5"/>
        <v>138.03</v>
      </c>
      <c r="J23" s="179">
        <f t="shared" ca="1" si="6"/>
        <v>87.48</v>
      </c>
      <c r="K23" s="179">
        <f t="shared" ca="1" si="7"/>
        <v>4.8600000000000003</v>
      </c>
      <c r="L23" s="179">
        <f t="shared" ca="1" si="8"/>
        <v>0</v>
      </c>
      <c r="M23" s="180">
        <f t="shared" ca="1" si="9"/>
        <v>230.37</v>
      </c>
      <c r="N23" s="178">
        <f t="shared" ca="1" si="10"/>
        <v>138.03125824977209</v>
      </c>
      <c r="O23" s="179">
        <f t="shared" ca="1" si="11"/>
        <v>87.480797447584322</v>
      </c>
      <c r="P23" s="179">
        <f t="shared" ca="1" si="12"/>
        <v>4.8600443026435736</v>
      </c>
      <c r="Q23" s="179">
        <f t="shared" ca="1" si="13"/>
        <v>0</v>
      </c>
      <c r="R23" s="180">
        <f t="shared" ca="1" si="14"/>
        <v>230.37209999999999</v>
      </c>
      <c r="W23" s="46"/>
      <c r="X23" s="46">
        <v>23</v>
      </c>
    </row>
    <row r="24" spans="1:24">
      <c r="A24" s="61" t="s">
        <v>66</v>
      </c>
      <c r="B24" s="173">
        <f t="shared" ca="1" si="3"/>
        <v>548.71594800000003</v>
      </c>
      <c r="C24" s="178">
        <f t="shared" ca="1" si="4"/>
        <v>408.14273309629993</v>
      </c>
      <c r="D24" s="179">
        <f t="shared" ca="1" si="4"/>
        <v>130.78825467346596</v>
      </c>
      <c r="E24" s="179">
        <f t="shared" ca="1" si="4"/>
        <v>7.4565089014834927</v>
      </c>
      <c r="F24" s="180">
        <f t="shared" ca="1" si="4"/>
        <v>2.3284513287507114</v>
      </c>
      <c r="G24" s="181">
        <f t="shared" ca="1" si="1"/>
        <v>239</v>
      </c>
      <c r="H24" s="181">
        <f t="shared" ca="1" si="2"/>
        <v>230.37209999999999</v>
      </c>
      <c r="I24" s="182">
        <f t="shared" ca="1" si="5"/>
        <v>138.03</v>
      </c>
      <c r="J24" s="179">
        <f t="shared" ca="1" si="6"/>
        <v>87.48</v>
      </c>
      <c r="K24" s="179">
        <f t="shared" ca="1" si="7"/>
        <v>4.8600000000000003</v>
      </c>
      <c r="L24" s="179">
        <f t="shared" ca="1" si="8"/>
        <v>0</v>
      </c>
      <c r="M24" s="180">
        <f t="shared" ca="1" si="9"/>
        <v>230.37</v>
      </c>
      <c r="N24" s="178">
        <f t="shared" ca="1" si="10"/>
        <v>138.03125824977209</v>
      </c>
      <c r="O24" s="179">
        <f t="shared" ca="1" si="11"/>
        <v>87.480797447584322</v>
      </c>
      <c r="P24" s="179">
        <f t="shared" ca="1" si="12"/>
        <v>4.8600443026435736</v>
      </c>
      <c r="Q24" s="179">
        <f t="shared" ca="1" si="13"/>
        <v>0</v>
      </c>
      <c r="R24" s="180">
        <f t="shared" ca="1" si="14"/>
        <v>230.37209999999999</v>
      </c>
      <c r="W24" s="46"/>
      <c r="X24" s="46">
        <v>24</v>
      </c>
    </row>
    <row r="25" spans="1:24">
      <c r="A25" s="61" t="s">
        <v>67</v>
      </c>
      <c r="B25" s="173">
        <f t="shared" ca="1" si="3"/>
        <v>548.71594800000003</v>
      </c>
      <c r="C25" s="178">
        <f t="shared" ca="1" si="4"/>
        <v>408.14273309629993</v>
      </c>
      <c r="D25" s="179">
        <f t="shared" ca="1" si="4"/>
        <v>130.78825467346596</v>
      </c>
      <c r="E25" s="179">
        <f t="shared" ca="1" si="4"/>
        <v>7.4565089014834927</v>
      </c>
      <c r="F25" s="180">
        <f t="shared" ca="1" si="4"/>
        <v>2.3284513287507114</v>
      </c>
      <c r="G25" s="181">
        <f t="shared" ca="1" si="1"/>
        <v>239</v>
      </c>
      <c r="H25" s="181">
        <f t="shared" ca="1" si="2"/>
        <v>230.37209999999999</v>
      </c>
      <c r="I25" s="182">
        <f t="shared" ca="1" si="5"/>
        <v>138.03</v>
      </c>
      <c r="J25" s="179">
        <f t="shared" ca="1" si="6"/>
        <v>87.48</v>
      </c>
      <c r="K25" s="179">
        <f t="shared" ca="1" si="7"/>
        <v>4.8600000000000003</v>
      </c>
      <c r="L25" s="179">
        <f t="shared" ca="1" si="8"/>
        <v>0</v>
      </c>
      <c r="M25" s="180">
        <f t="shared" ca="1" si="9"/>
        <v>230.37</v>
      </c>
      <c r="N25" s="178">
        <f t="shared" ca="1" si="10"/>
        <v>138.03125824977209</v>
      </c>
      <c r="O25" s="179">
        <f t="shared" ca="1" si="11"/>
        <v>87.480797447584322</v>
      </c>
      <c r="P25" s="179">
        <f t="shared" ca="1" si="12"/>
        <v>4.8600443026435736</v>
      </c>
      <c r="Q25" s="179">
        <f t="shared" ca="1" si="13"/>
        <v>0</v>
      </c>
      <c r="R25" s="180">
        <f t="shared" ca="1" si="14"/>
        <v>230.37209999999999</v>
      </c>
      <c r="W25" s="46"/>
      <c r="X25" s="46">
        <v>25</v>
      </c>
    </row>
    <row r="26" spans="1:24">
      <c r="A26" s="61" t="s">
        <v>68</v>
      </c>
      <c r="B26" s="173">
        <f t="shared" ca="1" si="3"/>
        <v>548.71594800000003</v>
      </c>
      <c r="C26" s="178">
        <f t="shared" ca="1" si="4"/>
        <v>408.14273309629993</v>
      </c>
      <c r="D26" s="179">
        <f t="shared" ca="1" si="4"/>
        <v>130.78825467346596</v>
      </c>
      <c r="E26" s="179">
        <f t="shared" ca="1" si="4"/>
        <v>7.4565089014834927</v>
      </c>
      <c r="F26" s="180">
        <f t="shared" ca="1" si="4"/>
        <v>2.3284513287507114</v>
      </c>
      <c r="G26" s="181">
        <f t="shared" ca="1" si="1"/>
        <v>239</v>
      </c>
      <c r="H26" s="181">
        <f t="shared" ca="1" si="2"/>
        <v>230.37209999999999</v>
      </c>
      <c r="I26" s="182">
        <f t="shared" ca="1" si="5"/>
        <v>138.03</v>
      </c>
      <c r="J26" s="179">
        <f t="shared" ca="1" si="6"/>
        <v>87.48</v>
      </c>
      <c r="K26" s="179">
        <f t="shared" ca="1" si="7"/>
        <v>4.8600000000000003</v>
      </c>
      <c r="L26" s="179">
        <f t="shared" ca="1" si="8"/>
        <v>0</v>
      </c>
      <c r="M26" s="180">
        <f t="shared" ca="1" si="9"/>
        <v>230.37</v>
      </c>
      <c r="N26" s="178">
        <f t="shared" ca="1" si="10"/>
        <v>138.03125824977209</v>
      </c>
      <c r="O26" s="179">
        <f t="shared" ca="1" si="11"/>
        <v>87.480797447584322</v>
      </c>
      <c r="P26" s="179">
        <f t="shared" ca="1" si="12"/>
        <v>4.8600443026435736</v>
      </c>
      <c r="Q26" s="179">
        <f t="shared" ca="1" si="13"/>
        <v>0</v>
      </c>
      <c r="R26" s="180">
        <f t="shared" ca="1" si="14"/>
        <v>230.37209999999999</v>
      </c>
      <c r="W26" s="46"/>
      <c r="X26" s="46">
        <v>26</v>
      </c>
    </row>
    <row r="27" spans="1:24">
      <c r="A27" s="61" t="s">
        <v>69</v>
      </c>
      <c r="B27" s="173">
        <f t="shared" ca="1" si="3"/>
        <v>548.71594800000003</v>
      </c>
      <c r="C27" s="178">
        <f t="shared" ca="1" si="4"/>
        <v>408.14273309629993</v>
      </c>
      <c r="D27" s="179">
        <f t="shared" ca="1" si="4"/>
        <v>130.78825467346596</v>
      </c>
      <c r="E27" s="179">
        <f t="shared" ca="1" si="4"/>
        <v>7.4565089014834927</v>
      </c>
      <c r="F27" s="180">
        <f t="shared" ca="1" si="4"/>
        <v>2.3284513287507114</v>
      </c>
      <c r="G27" s="181">
        <f t="shared" ca="1" si="1"/>
        <v>239</v>
      </c>
      <c r="H27" s="181">
        <f t="shared" ca="1" si="2"/>
        <v>230.37209999999999</v>
      </c>
      <c r="I27" s="182">
        <f t="shared" ca="1" si="5"/>
        <v>138.03</v>
      </c>
      <c r="J27" s="179">
        <f t="shared" ca="1" si="6"/>
        <v>87.48</v>
      </c>
      <c r="K27" s="179">
        <f t="shared" ca="1" si="7"/>
        <v>4.8600000000000003</v>
      </c>
      <c r="L27" s="179">
        <f t="shared" ca="1" si="8"/>
        <v>0</v>
      </c>
      <c r="M27" s="180">
        <f t="shared" ca="1" si="9"/>
        <v>230.37</v>
      </c>
      <c r="N27" s="178">
        <f t="shared" ca="1" si="10"/>
        <v>138.03125824977209</v>
      </c>
      <c r="O27" s="179">
        <f t="shared" ca="1" si="11"/>
        <v>87.480797447584322</v>
      </c>
      <c r="P27" s="179">
        <f t="shared" ca="1" si="12"/>
        <v>4.8600443026435736</v>
      </c>
      <c r="Q27" s="179">
        <f t="shared" ca="1" si="13"/>
        <v>0</v>
      </c>
      <c r="R27" s="180">
        <f t="shared" ca="1" si="14"/>
        <v>230.37209999999999</v>
      </c>
      <c r="W27" s="46"/>
      <c r="X27" s="46">
        <v>27</v>
      </c>
    </row>
    <row r="28" spans="1:24">
      <c r="A28" s="61" t="s">
        <v>70</v>
      </c>
      <c r="B28" s="173">
        <f t="shared" ca="1" si="3"/>
        <v>548.71594800000003</v>
      </c>
      <c r="C28" s="178">
        <f t="shared" ca="1" si="4"/>
        <v>408.14273309629993</v>
      </c>
      <c r="D28" s="179">
        <f t="shared" ca="1" si="4"/>
        <v>130.78825467346596</v>
      </c>
      <c r="E28" s="179">
        <f t="shared" ca="1" si="4"/>
        <v>7.4565089014834927</v>
      </c>
      <c r="F28" s="180">
        <f t="shared" ca="1" si="4"/>
        <v>2.3284513287507114</v>
      </c>
      <c r="G28" s="181">
        <f t="shared" ca="1" si="1"/>
        <v>239</v>
      </c>
      <c r="H28" s="181">
        <f t="shared" ca="1" si="2"/>
        <v>230.37209999999999</v>
      </c>
      <c r="I28" s="182">
        <f t="shared" ca="1" si="5"/>
        <v>138.03</v>
      </c>
      <c r="J28" s="179">
        <f t="shared" ca="1" si="6"/>
        <v>87.48</v>
      </c>
      <c r="K28" s="179">
        <f t="shared" ca="1" si="7"/>
        <v>4.8600000000000003</v>
      </c>
      <c r="L28" s="179">
        <f t="shared" ca="1" si="8"/>
        <v>0</v>
      </c>
      <c r="M28" s="180">
        <f t="shared" ca="1" si="9"/>
        <v>230.37</v>
      </c>
      <c r="N28" s="178">
        <f t="shared" ca="1" si="10"/>
        <v>138.03125824977209</v>
      </c>
      <c r="O28" s="179">
        <f t="shared" ca="1" si="11"/>
        <v>87.480797447584322</v>
      </c>
      <c r="P28" s="179">
        <f t="shared" ca="1" si="12"/>
        <v>4.8600443026435736</v>
      </c>
      <c r="Q28" s="179">
        <f t="shared" ca="1" si="13"/>
        <v>0</v>
      </c>
      <c r="R28" s="180">
        <f t="shared" ca="1" si="14"/>
        <v>230.37209999999999</v>
      </c>
      <c r="W28" s="46"/>
      <c r="X28" s="46">
        <v>28</v>
      </c>
    </row>
    <row r="29" spans="1:24">
      <c r="A29" s="61" t="s">
        <v>71</v>
      </c>
      <c r="B29" s="173">
        <f t="shared" ca="1" si="3"/>
        <v>548.71594800000003</v>
      </c>
      <c r="C29" s="178">
        <f t="shared" ca="1" si="4"/>
        <v>408.14273309629993</v>
      </c>
      <c r="D29" s="179">
        <f t="shared" ca="1" si="4"/>
        <v>130.78825467346596</v>
      </c>
      <c r="E29" s="179">
        <f t="shared" ca="1" si="4"/>
        <v>7.4565089014834927</v>
      </c>
      <c r="F29" s="180">
        <f t="shared" ca="1" si="4"/>
        <v>2.3284513287507114</v>
      </c>
      <c r="G29" s="181">
        <f t="shared" ca="1" si="1"/>
        <v>239</v>
      </c>
      <c r="H29" s="181">
        <f t="shared" ca="1" si="2"/>
        <v>230.37209999999999</v>
      </c>
      <c r="I29" s="182">
        <f t="shared" ca="1" si="5"/>
        <v>138.03</v>
      </c>
      <c r="J29" s="179">
        <f t="shared" ca="1" si="6"/>
        <v>87.48</v>
      </c>
      <c r="K29" s="179">
        <f t="shared" ca="1" si="7"/>
        <v>4.8600000000000003</v>
      </c>
      <c r="L29" s="179">
        <f t="shared" ca="1" si="8"/>
        <v>0</v>
      </c>
      <c r="M29" s="180">
        <f t="shared" ca="1" si="9"/>
        <v>230.37</v>
      </c>
      <c r="N29" s="178">
        <f t="shared" ca="1" si="10"/>
        <v>138.03125824977209</v>
      </c>
      <c r="O29" s="179">
        <f t="shared" ca="1" si="11"/>
        <v>87.480797447584322</v>
      </c>
      <c r="P29" s="179">
        <f t="shared" ca="1" si="12"/>
        <v>4.8600443026435736</v>
      </c>
      <c r="Q29" s="179">
        <f t="shared" ca="1" si="13"/>
        <v>0</v>
      </c>
      <c r="R29" s="180">
        <f t="shared" ca="1" si="14"/>
        <v>230.37209999999999</v>
      </c>
      <c r="W29" s="46"/>
      <c r="X29" s="46">
        <v>29</v>
      </c>
    </row>
    <row r="30" spans="1:24">
      <c r="A30" s="61" t="s">
        <v>72</v>
      </c>
      <c r="B30" s="173">
        <f t="shared" ca="1" si="3"/>
        <v>548.71594800000003</v>
      </c>
      <c r="C30" s="178">
        <f t="shared" ca="1" si="4"/>
        <v>408.14273309629993</v>
      </c>
      <c r="D30" s="179">
        <f t="shared" ca="1" si="4"/>
        <v>130.78825467346596</v>
      </c>
      <c r="E30" s="179">
        <f t="shared" ca="1" si="4"/>
        <v>7.4565089014834927</v>
      </c>
      <c r="F30" s="180">
        <f t="shared" ca="1" si="4"/>
        <v>2.3284513287507114</v>
      </c>
      <c r="G30" s="181">
        <f t="shared" ca="1" si="1"/>
        <v>239</v>
      </c>
      <c r="H30" s="181">
        <f t="shared" ca="1" si="2"/>
        <v>230.37209999999999</v>
      </c>
      <c r="I30" s="182">
        <f t="shared" ca="1" si="5"/>
        <v>138.03</v>
      </c>
      <c r="J30" s="179">
        <f t="shared" ca="1" si="6"/>
        <v>87.48</v>
      </c>
      <c r="K30" s="179">
        <f t="shared" ca="1" si="7"/>
        <v>4.8600000000000003</v>
      </c>
      <c r="L30" s="179">
        <f t="shared" ca="1" si="8"/>
        <v>0</v>
      </c>
      <c r="M30" s="180">
        <f t="shared" ca="1" si="9"/>
        <v>230.37</v>
      </c>
      <c r="N30" s="178">
        <f t="shared" ca="1" si="10"/>
        <v>138.03125824977209</v>
      </c>
      <c r="O30" s="179">
        <f t="shared" ca="1" si="11"/>
        <v>87.480797447584322</v>
      </c>
      <c r="P30" s="179">
        <f t="shared" ca="1" si="12"/>
        <v>4.8600443026435736</v>
      </c>
      <c r="Q30" s="179">
        <f t="shared" ca="1" si="13"/>
        <v>0</v>
      </c>
      <c r="R30" s="180">
        <f t="shared" ca="1" si="14"/>
        <v>230.37209999999999</v>
      </c>
      <c r="W30" s="46"/>
      <c r="X30" s="46">
        <v>30</v>
      </c>
    </row>
    <row r="31" spans="1:24">
      <c r="A31" s="61" t="s">
        <v>73</v>
      </c>
      <c r="B31" s="173">
        <f t="shared" ca="1" si="3"/>
        <v>548.71594800000003</v>
      </c>
      <c r="C31" s="178">
        <f t="shared" ca="1" si="4"/>
        <v>408.14273309629993</v>
      </c>
      <c r="D31" s="179">
        <f t="shared" ca="1" si="4"/>
        <v>130.78825467346596</v>
      </c>
      <c r="E31" s="179">
        <f t="shared" ca="1" si="4"/>
        <v>7.4565089014834927</v>
      </c>
      <c r="F31" s="180">
        <f t="shared" ca="1" si="4"/>
        <v>2.3284513287507114</v>
      </c>
      <c r="G31" s="181">
        <f t="shared" ca="1" si="1"/>
        <v>239</v>
      </c>
      <c r="H31" s="181">
        <f t="shared" ca="1" si="2"/>
        <v>230.37209999999999</v>
      </c>
      <c r="I31" s="182">
        <f t="shared" ca="1" si="5"/>
        <v>138.03</v>
      </c>
      <c r="J31" s="179">
        <f t="shared" ca="1" si="6"/>
        <v>87.48</v>
      </c>
      <c r="K31" s="179">
        <f t="shared" ca="1" si="7"/>
        <v>4.8600000000000003</v>
      </c>
      <c r="L31" s="179">
        <f t="shared" ca="1" si="8"/>
        <v>0</v>
      </c>
      <c r="M31" s="180">
        <f t="shared" ca="1" si="9"/>
        <v>230.37</v>
      </c>
      <c r="N31" s="178">
        <f t="shared" ca="1" si="10"/>
        <v>138.03125824977209</v>
      </c>
      <c r="O31" s="179">
        <f t="shared" ca="1" si="11"/>
        <v>87.480797447584322</v>
      </c>
      <c r="P31" s="179">
        <f t="shared" ca="1" si="12"/>
        <v>4.8600443026435736</v>
      </c>
      <c r="Q31" s="179">
        <f t="shared" ca="1" si="13"/>
        <v>0</v>
      </c>
      <c r="R31" s="180">
        <f t="shared" ca="1" si="14"/>
        <v>230.37209999999999</v>
      </c>
      <c r="W31" s="46"/>
      <c r="X31" s="46">
        <v>31</v>
      </c>
    </row>
    <row r="32" spans="1:24">
      <c r="A32" s="61" t="s">
        <v>74</v>
      </c>
      <c r="B32" s="173">
        <f t="shared" ca="1" si="3"/>
        <v>548.71594800000003</v>
      </c>
      <c r="C32" s="178">
        <f t="shared" ca="1" si="4"/>
        <v>408.14273309629993</v>
      </c>
      <c r="D32" s="179">
        <f t="shared" ca="1" si="4"/>
        <v>130.78825467346596</v>
      </c>
      <c r="E32" s="179">
        <f t="shared" ca="1" si="4"/>
        <v>7.4565089014834927</v>
      </c>
      <c r="F32" s="180">
        <f t="shared" ca="1" si="4"/>
        <v>2.3284513287507114</v>
      </c>
      <c r="G32" s="181">
        <f t="shared" ca="1" si="1"/>
        <v>239</v>
      </c>
      <c r="H32" s="181">
        <f t="shared" ca="1" si="2"/>
        <v>230.37209999999999</v>
      </c>
      <c r="I32" s="182">
        <f t="shared" ca="1" si="5"/>
        <v>138.03</v>
      </c>
      <c r="J32" s="179">
        <f t="shared" ca="1" si="6"/>
        <v>87.48</v>
      </c>
      <c r="K32" s="179">
        <f t="shared" ca="1" si="7"/>
        <v>4.8600000000000003</v>
      </c>
      <c r="L32" s="179">
        <f t="shared" ca="1" si="8"/>
        <v>0</v>
      </c>
      <c r="M32" s="180">
        <f t="shared" ca="1" si="9"/>
        <v>230.37</v>
      </c>
      <c r="N32" s="178">
        <f t="shared" ca="1" si="10"/>
        <v>138.03125824977209</v>
      </c>
      <c r="O32" s="179">
        <f t="shared" ca="1" si="11"/>
        <v>87.480797447584322</v>
      </c>
      <c r="P32" s="179">
        <f t="shared" ca="1" si="12"/>
        <v>4.8600443026435736</v>
      </c>
      <c r="Q32" s="179">
        <f t="shared" ca="1" si="13"/>
        <v>0</v>
      </c>
      <c r="R32" s="180">
        <f t="shared" ca="1" si="14"/>
        <v>230.37209999999999</v>
      </c>
      <c r="W32" s="46"/>
      <c r="X32" s="46">
        <v>32</v>
      </c>
    </row>
    <row r="33" spans="1:24">
      <c r="A33" s="61" t="s">
        <v>75</v>
      </c>
      <c r="B33" s="173">
        <f t="shared" ca="1" si="3"/>
        <v>548.71594800000003</v>
      </c>
      <c r="C33" s="178">
        <f t="shared" ca="1" si="4"/>
        <v>408.14273309629993</v>
      </c>
      <c r="D33" s="179">
        <f t="shared" ca="1" si="4"/>
        <v>130.78825467346596</v>
      </c>
      <c r="E33" s="179">
        <f t="shared" ca="1" si="4"/>
        <v>7.4565089014834927</v>
      </c>
      <c r="F33" s="180">
        <f t="shared" ca="1" si="4"/>
        <v>2.3284513287507114</v>
      </c>
      <c r="G33" s="181">
        <f t="shared" ca="1" si="1"/>
        <v>239</v>
      </c>
      <c r="H33" s="181">
        <f t="shared" ca="1" si="2"/>
        <v>230.37209999999999</v>
      </c>
      <c r="I33" s="182">
        <f t="shared" ca="1" si="5"/>
        <v>138.03</v>
      </c>
      <c r="J33" s="179">
        <f t="shared" ca="1" si="6"/>
        <v>87.48</v>
      </c>
      <c r="K33" s="179">
        <f t="shared" ca="1" si="7"/>
        <v>4.8600000000000003</v>
      </c>
      <c r="L33" s="179">
        <f t="shared" ca="1" si="8"/>
        <v>0</v>
      </c>
      <c r="M33" s="180">
        <f t="shared" ca="1" si="9"/>
        <v>230.37</v>
      </c>
      <c r="N33" s="178">
        <f t="shared" ca="1" si="10"/>
        <v>138.03125824977209</v>
      </c>
      <c r="O33" s="179">
        <f t="shared" ca="1" si="11"/>
        <v>87.480797447584322</v>
      </c>
      <c r="P33" s="179">
        <f t="shared" ca="1" si="12"/>
        <v>4.8600443026435736</v>
      </c>
      <c r="Q33" s="179">
        <f t="shared" ca="1" si="13"/>
        <v>0</v>
      </c>
      <c r="R33" s="180">
        <f t="shared" ca="1" si="14"/>
        <v>230.37209999999999</v>
      </c>
      <c r="W33" s="46"/>
      <c r="X33" s="46">
        <v>33</v>
      </c>
    </row>
    <row r="34" spans="1:24">
      <c r="A34" s="61" t="s">
        <v>76</v>
      </c>
      <c r="B34" s="173">
        <f t="shared" ca="1" si="3"/>
        <v>548.71594800000003</v>
      </c>
      <c r="C34" s="178">
        <f t="shared" ca="1" si="4"/>
        <v>408.14273309629993</v>
      </c>
      <c r="D34" s="179">
        <f t="shared" ca="1" si="4"/>
        <v>130.78825467346596</v>
      </c>
      <c r="E34" s="179">
        <f t="shared" ca="1" si="4"/>
        <v>7.4565089014834927</v>
      </c>
      <c r="F34" s="180">
        <f t="shared" ca="1" si="4"/>
        <v>2.3284513287507114</v>
      </c>
      <c r="G34" s="181">
        <f t="shared" ca="1" si="1"/>
        <v>239</v>
      </c>
      <c r="H34" s="181">
        <f t="shared" ca="1" si="2"/>
        <v>230.37209999999999</v>
      </c>
      <c r="I34" s="182">
        <f t="shared" ca="1" si="5"/>
        <v>138.03</v>
      </c>
      <c r="J34" s="179">
        <f t="shared" ca="1" si="6"/>
        <v>87.48</v>
      </c>
      <c r="K34" s="179">
        <f t="shared" ca="1" si="7"/>
        <v>4.8600000000000003</v>
      </c>
      <c r="L34" s="179">
        <f t="shared" ca="1" si="8"/>
        <v>0</v>
      </c>
      <c r="M34" s="180">
        <f t="shared" ca="1" si="9"/>
        <v>230.37</v>
      </c>
      <c r="N34" s="178">
        <f t="shared" ca="1" si="10"/>
        <v>138.03125824977209</v>
      </c>
      <c r="O34" s="179">
        <f t="shared" ca="1" si="11"/>
        <v>87.480797447584322</v>
      </c>
      <c r="P34" s="179">
        <f t="shared" ca="1" si="12"/>
        <v>4.8600443026435736</v>
      </c>
      <c r="Q34" s="179">
        <f t="shared" ca="1" si="13"/>
        <v>0</v>
      </c>
      <c r="R34" s="180">
        <f t="shared" ca="1" si="14"/>
        <v>230.37209999999999</v>
      </c>
      <c r="W34" s="46"/>
      <c r="X34" s="46">
        <v>34</v>
      </c>
    </row>
    <row r="35" spans="1:24">
      <c r="A35" s="61" t="s">
        <v>77</v>
      </c>
      <c r="B35" s="173">
        <f t="shared" ca="1" si="3"/>
        <v>548.71594800000003</v>
      </c>
      <c r="C35" s="178">
        <f t="shared" ca="1" si="4"/>
        <v>408.14273309629993</v>
      </c>
      <c r="D35" s="179">
        <f t="shared" ca="1" si="4"/>
        <v>130.78825467346596</v>
      </c>
      <c r="E35" s="179">
        <f t="shared" ca="1" si="4"/>
        <v>7.4565089014834927</v>
      </c>
      <c r="F35" s="180">
        <f t="shared" ca="1" si="4"/>
        <v>2.3284513287507114</v>
      </c>
      <c r="G35" s="181">
        <f t="shared" ca="1" si="1"/>
        <v>239</v>
      </c>
      <c r="H35" s="181">
        <f t="shared" ca="1" si="2"/>
        <v>230.37209999999999</v>
      </c>
      <c r="I35" s="182">
        <f t="shared" ca="1" si="5"/>
        <v>138.03</v>
      </c>
      <c r="J35" s="179">
        <f t="shared" ca="1" si="6"/>
        <v>87.48</v>
      </c>
      <c r="K35" s="179">
        <f t="shared" ca="1" si="7"/>
        <v>4.8600000000000003</v>
      </c>
      <c r="L35" s="179">
        <f t="shared" ca="1" si="8"/>
        <v>0</v>
      </c>
      <c r="M35" s="180">
        <f t="shared" ca="1" si="9"/>
        <v>230.37</v>
      </c>
      <c r="N35" s="178">
        <f t="shared" ca="1" si="10"/>
        <v>138.03125824977209</v>
      </c>
      <c r="O35" s="179">
        <f t="shared" ca="1" si="11"/>
        <v>87.480797447584322</v>
      </c>
      <c r="P35" s="179">
        <f t="shared" ca="1" si="12"/>
        <v>4.8600443026435736</v>
      </c>
      <c r="Q35" s="179">
        <f t="shared" ca="1" si="13"/>
        <v>0</v>
      </c>
      <c r="R35" s="180">
        <f t="shared" ca="1" si="14"/>
        <v>230.37209999999999</v>
      </c>
      <c r="W35" s="46"/>
      <c r="X35" s="46">
        <v>35</v>
      </c>
    </row>
    <row r="36" spans="1:24">
      <c r="A36" s="61" t="s">
        <v>78</v>
      </c>
      <c r="B36" s="173">
        <f t="shared" ca="1" si="3"/>
        <v>548.71594800000003</v>
      </c>
      <c r="C36" s="178">
        <f t="shared" ref="C36:F67" ca="1" si="15">$B36*C$1/100</f>
        <v>408.14273309629993</v>
      </c>
      <c r="D36" s="179">
        <f t="shared" ca="1" si="15"/>
        <v>130.78825467346596</v>
      </c>
      <c r="E36" s="179">
        <f t="shared" ca="1" si="15"/>
        <v>7.4565089014834927</v>
      </c>
      <c r="F36" s="180">
        <f t="shared" ca="1" si="15"/>
        <v>2.3284513287507114</v>
      </c>
      <c r="G36" s="181">
        <f t="shared" ca="1" si="1"/>
        <v>239</v>
      </c>
      <c r="H36" s="181">
        <f t="shared" ca="1" si="2"/>
        <v>230.37209999999999</v>
      </c>
      <c r="I36" s="182">
        <f t="shared" ca="1" si="5"/>
        <v>138.03</v>
      </c>
      <c r="J36" s="179">
        <f t="shared" ca="1" si="6"/>
        <v>87.48</v>
      </c>
      <c r="K36" s="179">
        <f t="shared" ca="1" si="7"/>
        <v>4.8600000000000003</v>
      </c>
      <c r="L36" s="179">
        <f t="shared" ca="1" si="8"/>
        <v>0</v>
      </c>
      <c r="M36" s="180">
        <f t="shared" ca="1" si="9"/>
        <v>230.37</v>
      </c>
      <c r="N36" s="178">
        <f t="shared" ca="1" si="10"/>
        <v>138.03125824977209</v>
      </c>
      <c r="O36" s="179">
        <f t="shared" ca="1" si="11"/>
        <v>87.480797447584322</v>
      </c>
      <c r="P36" s="179">
        <f t="shared" ca="1" si="12"/>
        <v>4.8600443026435736</v>
      </c>
      <c r="Q36" s="179">
        <f t="shared" ca="1" si="13"/>
        <v>0</v>
      </c>
      <c r="R36" s="180">
        <f t="shared" ca="1" si="14"/>
        <v>230.37209999999999</v>
      </c>
      <c r="W36" s="46"/>
      <c r="X36" s="46">
        <v>36</v>
      </c>
    </row>
    <row r="37" spans="1:24">
      <c r="A37" s="61" t="s">
        <v>79</v>
      </c>
      <c r="B37" s="173">
        <f t="shared" ca="1" si="3"/>
        <v>548.71594800000003</v>
      </c>
      <c r="C37" s="178">
        <f t="shared" ca="1" si="15"/>
        <v>408.14273309629993</v>
      </c>
      <c r="D37" s="179">
        <f t="shared" ca="1" si="15"/>
        <v>130.78825467346596</v>
      </c>
      <c r="E37" s="179">
        <f t="shared" ca="1" si="15"/>
        <v>7.4565089014834927</v>
      </c>
      <c r="F37" s="180">
        <f t="shared" ca="1" si="15"/>
        <v>2.3284513287507114</v>
      </c>
      <c r="G37" s="181">
        <f t="shared" ca="1" si="1"/>
        <v>239</v>
      </c>
      <c r="H37" s="181">
        <f t="shared" ca="1" si="2"/>
        <v>230.37209999999999</v>
      </c>
      <c r="I37" s="182">
        <f t="shared" ca="1" si="5"/>
        <v>138.03</v>
      </c>
      <c r="J37" s="179">
        <f t="shared" ca="1" si="6"/>
        <v>87.48</v>
      </c>
      <c r="K37" s="179">
        <f t="shared" ca="1" si="7"/>
        <v>4.8600000000000003</v>
      </c>
      <c r="L37" s="179">
        <f t="shared" ca="1" si="8"/>
        <v>0</v>
      </c>
      <c r="M37" s="180">
        <f t="shared" ca="1" si="9"/>
        <v>230.37</v>
      </c>
      <c r="N37" s="178">
        <f t="shared" ca="1" si="10"/>
        <v>138.03125824977209</v>
      </c>
      <c r="O37" s="179">
        <f t="shared" ca="1" si="11"/>
        <v>87.480797447584322</v>
      </c>
      <c r="P37" s="179">
        <f t="shared" ca="1" si="12"/>
        <v>4.8600443026435736</v>
      </c>
      <c r="Q37" s="179">
        <f t="shared" ca="1" si="13"/>
        <v>0</v>
      </c>
      <c r="R37" s="180">
        <f t="shared" ca="1" si="14"/>
        <v>230.37209999999999</v>
      </c>
      <c r="W37" s="46"/>
      <c r="X37" s="46">
        <v>37</v>
      </c>
    </row>
    <row r="38" spans="1:24">
      <c r="A38" s="61" t="s">
        <v>80</v>
      </c>
      <c r="B38" s="173">
        <f t="shared" ca="1" si="3"/>
        <v>548.71594800000003</v>
      </c>
      <c r="C38" s="178">
        <f t="shared" ca="1" si="15"/>
        <v>408.14273309629993</v>
      </c>
      <c r="D38" s="179">
        <f t="shared" ca="1" si="15"/>
        <v>130.78825467346596</v>
      </c>
      <c r="E38" s="179">
        <f t="shared" ca="1" si="15"/>
        <v>7.4565089014834927</v>
      </c>
      <c r="F38" s="180">
        <f t="shared" ca="1" si="15"/>
        <v>2.3284513287507114</v>
      </c>
      <c r="G38" s="181">
        <f t="shared" ca="1" si="1"/>
        <v>239</v>
      </c>
      <c r="H38" s="181">
        <f t="shared" ca="1" si="2"/>
        <v>230.37209999999999</v>
      </c>
      <c r="I38" s="182">
        <f t="shared" ca="1" si="5"/>
        <v>138.03</v>
      </c>
      <c r="J38" s="179">
        <f t="shared" ca="1" si="6"/>
        <v>87.48</v>
      </c>
      <c r="K38" s="179">
        <f t="shared" ca="1" si="7"/>
        <v>4.8600000000000003</v>
      </c>
      <c r="L38" s="179">
        <f t="shared" ca="1" si="8"/>
        <v>0</v>
      </c>
      <c r="M38" s="180">
        <f t="shared" ca="1" si="9"/>
        <v>230.37</v>
      </c>
      <c r="N38" s="178">
        <f t="shared" ca="1" si="10"/>
        <v>138.03125824977209</v>
      </c>
      <c r="O38" s="179">
        <f t="shared" ca="1" si="11"/>
        <v>87.480797447584322</v>
      </c>
      <c r="P38" s="179">
        <f t="shared" ca="1" si="12"/>
        <v>4.8600443026435736</v>
      </c>
      <c r="Q38" s="179">
        <f t="shared" ca="1" si="13"/>
        <v>0</v>
      </c>
      <c r="R38" s="180">
        <f t="shared" ca="1" si="14"/>
        <v>230.37209999999999</v>
      </c>
      <c r="W38" s="46"/>
      <c r="X38" s="46">
        <v>38</v>
      </c>
    </row>
    <row r="39" spans="1:24">
      <c r="A39" s="61" t="s">
        <v>81</v>
      </c>
      <c r="B39" s="173">
        <f t="shared" ca="1" si="3"/>
        <v>548.71594800000003</v>
      </c>
      <c r="C39" s="178">
        <f t="shared" ca="1" si="15"/>
        <v>408.14273309629993</v>
      </c>
      <c r="D39" s="179">
        <f t="shared" ca="1" si="15"/>
        <v>130.78825467346596</v>
      </c>
      <c r="E39" s="179">
        <f t="shared" ca="1" si="15"/>
        <v>7.4565089014834927</v>
      </c>
      <c r="F39" s="180">
        <f t="shared" ca="1" si="15"/>
        <v>2.3284513287507114</v>
      </c>
      <c r="G39" s="181">
        <f t="shared" ca="1" si="1"/>
        <v>239</v>
      </c>
      <c r="H39" s="181">
        <f t="shared" ca="1" si="2"/>
        <v>230.37209999999999</v>
      </c>
      <c r="I39" s="182">
        <f t="shared" ca="1" si="5"/>
        <v>138.03</v>
      </c>
      <c r="J39" s="179">
        <f t="shared" ca="1" si="6"/>
        <v>87.48</v>
      </c>
      <c r="K39" s="179">
        <f t="shared" ca="1" si="7"/>
        <v>4.8600000000000003</v>
      </c>
      <c r="L39" s="179">
        <f t="shared" ca="1" si="8"/>
        <v>0</v>
      </c>
      <c r="M39" s="180">
        <f t="shared" ca="1" si="9"/>
        <v>230.37</v>
      </c>
      <c r="N39" s="178">
        <f t="shared" ca="1" si="10"/>
        <v>138.03125824977209</v>
      </c>
      <c r="O39" s="179">
        <f t="shared" ca="1" si="11"/>
        <v>87.480797447584322</v>
      </c>
      <c r="P39" s="179">
        <f t="shared" ca="1" si="12"/>
        <v>4.8600443026435736</v>
      </c>
      <c r="Q39" s="179">
        <f t="shared" ca="1" si="13"/>
        <v>0</v>
      </c>
      <c r="R39" s="180">
        <f t="shared" ca="1" si="14"/>
        <v>230.37209999999999</v>
      </c>
      <c r="W39" s="46"/>
      <c r="X39" s="46">
        <v>39</v>
      </c>
    </row>
    <row r="40" spans="1:24">
      <c r="A40" s="61" t="s">
        <v>82</v>
      </c>
      <c r="B40" s="173">
        <f t="shared" ca="1" si="3"/>
        <v>548.71594800000003</v>
      </c>
      <c r="C40" s="178">
        <f t="shared" ca="1" si="15"/>
        <v>408.14273309629993</v>
      </c>
      <c r="D40" s="179">
        <f t="shared" ca="1" si="15"/>
        <v>130.78825467346596</v>
      </c>
      <c r="E40" s="179">
        <f t="shared" ca="1" si="15"/>
        <v>7.4565089014834927</v>
      </c>
      <c r="F40" s="180">
        <f t="shared" ca="1" si="15"/>
        <v>2.3284513287507114</v>
      </c>
      <c r="G40" s="181">
        <f t="shared" ca="1" si="1"/>
        <v>239</v>
      </c>
      <c r="H40" s="181">
        <f t="shared" ca="1" si="2"/>
        <v>230.37209999999999</v>
      </c>
      <c r="I40" s="182">
        <f t="shared" ca="1" si="5"/>
        <v>138.03</v>
      </c>
      <c r="J40" s="179">
        <f t="shared" ca="1" si="6"/>
        <v>87.48</v>
      </c>
      <c r="K40" s="179">
        <f t="shared" ca="1" si="7"/>
        <v>4.8600000000000003</v>
      </c>
      <c r="L40" s="179">
        <f t="shared" ca="1" si="8"/>
        <v>0</v>
      </c>
      <c r="M40" s="180">
        <f t="shared" ca="1" si="9"/>
        <v>230.37</v>
      </c>
      <c r="N40" s="178">
        <f t="shared" ca="1" si="10"/>
        <v>138.03125824977209</v>
      </c>
      <c r="O40" s="179">
        <f t="shared" ca="1" si="11"/>
        <v>87.480797447584322</v>
      </c>
      <c r="P40" s="179">
        <f t="shared" ca="1" si="12"/>
        <v>4.8600443026435736</v>
      </c>
      <c r="Q40" s="179">
        <f t="shared" ca="1" si="13"/>
        <v>0</v>
      </c>
      <c r="R40" s="180">
        <f t="shared" ca="1" si="14"/>
        <v>230.37209999999999</v>
      </c>
      <c r="W40" s="46"/>
      <c r="X40" s="46">
        <v>40</v>
      </c>
    </row>
    <row r="41" spans="1:24">
      <c r="A41" s="61" t="s">
        <v>83</v>
      </c>
      <c r="B41" s="173">
        <f t="shared" ca="1" si="3"/>
        <v>548.71594800000003</v>
      </c>
      <c r="C41" s="178">
        <f t="shared" ca="1" si="15"/>
        <v>408.14273309629993</v>
      </c>
      <c r="D41" s="179">
        <f t="shared" ca="1" si="15"/>
        <v>130.78825467346596</v>
      </c>
      <c r="E41" s="179">
        <f t="shared" ca="1" si="15"/>
        <v>7.4565089014834927</v>
      </c>
      <c r="F41" s="180">
        <f t="shared" ca="1" si="15"/>
        <v>2.3284513287507114</v>
      </c>
      <c r="G41" s="181">
        <f t="shared" ca="1" si="1"/>
        <v>239</v>
      </c>
      <c r="H41" s="181">
        <f t="shared" ca="1" si="2"/>
        <v>230.37209999999999</v>
      </c>
      <c r="I41" s="182">
        <f t="shared" ca="1" si="5"/>
        <v>138.03</v>
      </c>
      <c r="J41" s="179">
        <f t="shared" ca="1" si="6"/>
        <v>87.48</v>
      </c>
      <c r="K41" s="179">
        <f t="shared" ca="1" si="7"/>
        <v>4.8600000000000003</v>
      </c>
      <c r="L41" s="179">
        <f t="shared" ca="1" si="8"/>
        <v>0</v>
      </c>
      <c r="M41" s="180">
        <f t="shared" ca="1" si="9"/>
        <v>230.37</v>
      </c>
      <c r="N41" s="178">
        <f t="shared" ca="1" si="10"/>
        <v>138.03125824977209</v>
      </c>
      <c r="O41" s="179">
        <f t="shared" ca="1" si="11"/>
        <v>87.480797447584322</v>
      </c>
      <c r="P41" s="179">
        <f t="shared" ca="1" si="12"/>
        <v>4.8600443026435736</v>
      </c>
      <c r="Q41" s="179">
        <f t="shared" ca="1" si="13"/>
        <v>0</v>
      </c>
      <c r="R41" s="180">
        <f t="shared" ca="1" si="14"/>
        <v>230.37209999999999</v>
      </c>
      <c r="W41" s="46"/>
      <c r="X41" s="46">
        <v>41</v>
      </c>
    </row>
    <row r="42" spans="1:24">
      <c r="A42" s="61" t="s">
        <v>84</v>
      </c>
      <c r="B42" s="173">
        <f t="shared" ca="1" si="3"/>
        <v>548.71594800000003</v>
      </c>
      <c r="C42" s="178">
        <f t="shared" ca="1" si="15"/>
        <v>408.14273309629993</v>
      </c>
      <c r="D42" s="179">
        <f t="shared" ca="1" si="15"/>
        <v>130.78825467346596</v>
      </c>
      <c r="E42" s="179">
        <f t="shared" ca="1" si="15"/>
        <v>7.4565089014834927</v>
      </c>
      <c r="F42" s="180">
        <f t="shared" ca="1" si="15"/>
        <v>2.3284513287507114</v>
      </c>
      <c r="G42" s="181">
        <f t="shared" ca="1" si="1"/>
        <v>239</v>
      </c>
      <c r="H42" s="181">
        <f t="shared" ca="1" si="2"/>
        <v>230.37209999999999</v>
      </c>
      <c r="I42" s="182">
        <f t="shared" ca="1" si="5"/>
        <v>138.03</v>
      </c>
      <c r="J42" s="179">
        <f t="shared" ca="1" si="6"/>
        <v>87.48</v>
      </c>
      <c r="K42" s="179">
        <f t="shared" ca="1" si="7"/>
        <v>4.8600000000000003</v>
      </c>
      <c r="L42" s="179">
        <f t="shared" ca="1" si="8"/>
        <v>0</v>
      </c>
      <c r="M42" s="180">
        <f t="shared" ca="1" si="9"/>
        <v>230.37</v>
      </c>
      <c r="N42" s="178">
        <f t="shared" ca="1" si="10"/>
        <v>138.03125824977209</v>
      </c>
      <c r="O42" s="179">
        <f t="shared" ca="1" si="11"/>
        <v>87.480797447584322</v>
      </c>
      <c r="P42" s="179">
        <f t="shared" ca="1" si="12"/>
        <v>4.8600443026435736</v>
      </c>
      <c r="Q42" s="179">
        <f t="shared" ca="1" si="13"/>
        <v>0</v>
      </c>
      <c r="R42" s="180">
        <f t="shared" ca="1" si="14"/>
        <v>230.37209999999999</v>
      </c>
      <c r="W42" s="46"/>
      <c r="X42" s="46">
        <v>42</v>
      </c>
    </row>
    <row r="43" spans="1:24">
      <c r="A43" s="61" t="s">
        <v>85</v>
      </c>
      <c r="B43" s="173">
        <f t="shared" ca="1" si="3"/>
        <v>548.71594800000003</v>
      </c>
      <c r="C43" s="178">
        <f t="shared" ca="1" si="15"/>
        <v>408.14273309629993</v>
      </c>
      <c r="D43" s="179">
        <f t="shared" ca="1" si="15"/>
        <v>130.78825467346596</v>
      </c>
      <c r="E43" s="179">
        <f t="shared" ca="1" si="15"/>
        <v>7.4565089014834927</v>
      </c>
      <c r="F43" s="180">
        <f t="shared" ca="1" si="15"/>
        <v>2.3284513287507114</v>
      </c>
      <c r="G43" s="181">
        <f t="shared" ca="1" si="1"/>
        <v>239</v>
      </c>
      <c r="H43" s="181">
        <f t="shared" ca="1" si="2"/>
        <v>230.37209999999999</v>
      </c>
      <c r="I43" s="182">
        <f t="shared" ca="1" si="5"/>
        <v>138.03</v>
      </c>
      <c r="J43" s="179">
        <f t="shared" ca="1" si="6"/>
        <v>87.48</v>
      </c>
      <c r="K43" s="179">
        <f t="shared" ca="1" si="7"/>
        <v>4.8600000000000003</v>
      </c>
      <c r="L43" s="179">
        <f t="shared" ca="1" si="8"/>
        <v>0</v>
      </c>
      <c r="M43" s="180">
        <f t="shared" ca="1" si="9"/>
        <v>230.37</v>
      </c>
      <c r="N43" s="178">
        <f t="shared" ca="1" si="10"/>
        <v>138.03125824977209</v>
      </c>
      <c r="O43" s="179">
        <f t="shared" ca="1" si="11"/>
        <v>87.480797447584322</v>
      </c>
      <c r="P43" s="179">
        <f t="shared" ca="1" si="12"/>
        <v>4.8600443026435736</v>
      </c>
      <c r="Q43" s="179">
        <f t="shared" ca="1" si="13"/>
        <v>0</v>
      </c>
      <c r="R43" s="180">
        <f t="shared" ca="1" si="14"/>
        <v>230.37209999999999</v>
      </c>
      <c r="W43" s="46"/>
      <c r="X43" s="46">
        <v>43</v>
      </c>
    </row>
    <row r="44" spans="1:24">
      <c r="A44" s="61" t="s">
        <v>86</v>
      </c>
      <c r="B44" s="173">
        <f t="shared" ca="1" si="3"/>
        <v>548.71594800000003</v>
      </c>
      <c r="C44" s="178">
        <f t="shared" ca="1" si="15"/>
        <v>408.14273309629993</v>
      </c>
      <c r="D44" s="179">
        <f t="shared" ca="1" si="15"/>
        <v>130.78825467346596</v>
      </c>
      <c r="E44" s="179">
        <f t="shared" ca="1" si="15"/>
        <v>7.4565089014834927</v>
      </c>
      <c r="F44" s="180">
        <f t="shared" ca="1" si="15"/>
        <v>2.3284513287507114</v>
      </c>
      <c r="G44" s="181">
        <f t="shared" ca="1" si="1"/>
        <v>239</v>
      </c>
      <c r="H44" s="181">
        <f t="shared" ca="1" si="2"/>
        <v>230.37209999999999</v>
      </c>
      <c r="I44" s="182">
        <f t="shared" ca="1" si="5"/>
        <v>138.03</v>
      </c>
      <c r="J44" s="179">
        <f t="shared" ca="1" si="6"/>
        <v>87.48</v>
      </c>
      <c r="K44" s="179">
        <f t="shared" ca="1" si="7"/>
        <v>4.8600000000000003</v>
      </c>
      <c r="L44" s="179">
        <f t="shared" ca="1" si="8"/>
        <v>0</v>
      </c>
      <c r="M44" s="180">
        <f t="shared" ca="1" si="9"/>
        <v>230.37</v>
      </c>
      <c r="N44" s="178">
        <f t="shared" ca="1" si="10"/>
        <v>138.03125824977209</v>
      </c>
      <c r="O44" s="179">
        <f t="shared" ca="1" si="11"/>
        <v>87.480797447584322</v>
      </c>
      <c r="P44" s="179">
        <f t="shared" ca="1" si="12"/>
        <v>4.8600443026435736</v>
      </c>
      <c r="Q44" s="179">
        <f t="shared" ca="1" si="13"/>
        <v>0</v>
      </c>
      <c r="R44" s="180">
        <f t="shared" ca="1" si="14"/>
        <v>230.37209999999999</v>
      </c>
      <c r="W44" s="46"/>
      <c r="X44" s="46">
        <v>44</v>
      </c>
    </row>
    <row r="45" spans="1:24">
      <c r="A45" s="61" t="s">
        <v>87</v>
      </c>
      <c r="B45" s="173">
        <f t="shared" ca="1" si="3"/>
        <v>548.71594800000003</v>
      </c>
      <c r="C45" s="178">
        <f t="shared" ca="1" si="15"/>
        <v>408.14273309629993</v>
      </c>
      <c r="D45" s="179">
        <f t="shared" ca="1" si="15"/>
        <v>130.78825467346596</v>
      </c>
      <c r="E45" s="179">
        <f t="shared" ca="1" si="15"/>
        <v>7.4565089014834927</v>
      </c>
      <c r="F45" s="180">
        <f t="shared" ca="1" si="15"/>
        <v>2.3284513287507114</v>
      </c>
      <c r="G45" s="181">
        <f t="shared" ca="1" si="1"/>
        <v>239</v>
      </c>
      <c r="H45" s="181">
        <f t="shared" ca="1" si="2"/>
        <v>230.37209999999999</v>
      </c>
      <c r="I45" s="182">
        <f t="shared" ca="1" si="5"/>
        <v>138.03</v>
      </c>
      <c r="J45" s="179">
        <f t="shared" ca="1" si="6"/>
        <v>87.48</v>
      </c>
      <c r="K45" s="179">
        <f t="shared" ca="1" si="7"/>
        <v>4.8600000000000003</v>
      </c>
      <c r="L45" s="179">
        <f t="shared" ca="1" si="8"/>
        <v>0</v>
      </c>
      <c r="M45" s="180">
        <f t="shared" ca="1" si="9"/>
        <v>230.37</v>
      </c>
      <c r="N45" s="178">
        <f t="shared" ca="1" si="10"/>
        <v>138.03125824977209</v>
      </c>
      <c r="O45" s="179">
        <f t="shared" ca="1" si="11"/>
        <v>87.480797447584322</v>
      </c>
      <c r="P45" s="179">
        <f t="shared" ca="1" si="12"/>
        <v>4.8600443026435736</v>
      </c>
      <c r="Q45" s="179">
        <f t="shared" ca="1" si="13"/>
        <v>0</v>
      </c>
      <c r="R45" s="180">
        <f t="shared" ca="1" si="14"/>
        <v>230.37209999999999</v>
      </c>
      <c r="W45" s="46"/>
      <c r="X45" s="46">
        <v>45</v>
      </c>
    </row>
    <row r="46" spans="1:24">
      <c r="A46" s="61" t="s">
        <v>88</v>
      </c>
      <c r="B46" s="173">
        <f t="shared" ca="1" si="3"/>
        <v>548.71594800000003</v>
      </c>
      <c r="C46" s="178">
        <f t="shared" ca="1" si="15"/>
        <v>408.14273309629993</v>
      </c>
      <c r="D46" s="179">
        <f t="shared" ca="1" si="15"/>
        <v>130.78825467346596</v>
      </c>
      <c r="E46" s="179">
        <f t="shared" ca="1" si="15"/>
        <v>7.4565089014834927</v>
      </c>
      <c r="F46" s="180">
        <f t="shared" ca="1" si="15"/>
        <v>2.3284513287507114</v>
      </c>
      <c r="G46" s="181">
        <f t="shared" ca="1" si="1"/>
        <v>239</v>
      </c>
      <c r="H46" s="181">
        <f t="shared" ca="1" si="2"/>
        <v>230.37209999999999</v>
      </c>
      <c r="I46" s="182">
        <f t="shared" ca="1" si="5"/>
        <v>138.03</v>
      </c>
      <c r="J46" s="179">
        <f t="shared" ca="1" si="6"/>
        <v>87.48</v>
      </c>
      <c r="K46" s="179">
        <f t="shared" ca="1" si="7"/>
        <v>4.8600000000000003</v>
      </c>
      <c r="L46" s="179">
        <f t="shared" ca="1" si="8"/>
        <v>0</v>
      </c>
      <c r="M46" s="180">
        <f t="shared" ca="1" si="9"/>
        <v>230.37</v>
      </c>
      <c r="N46" s="178">
        <f t="shared" ca="1" si="10"/>
        <v>138.03125824977209</v>
      </c>
      <c r="O46" s="179">
        <f t="shared" ca="1" si="11"/>
        <v>87.480797447584322</v>
      </c>
      <c r="P46" s="179">
        <f t="shared" ca="1" si="12"/>
        <v>4.8600443026435736</v>
      </c>
      <c r="Q46" s="179">
        <f t="shared" ca="1" si="13"/>
        <v>0</v>
      </c>
      <c r="R46" s="180">
        <f t="shared" ca="1" si="14"/>
        <v>230.37209999999999</v>
      </c>
      <c r="W46" s="46"/>
      <c r="X46" s="46">
        <v>46</v>
      </c>
    </row>
    <row r="47" spans="1:24">
      <c r="A47" s="61" t="s">
        <v>89</v>
      </c>
      <c r="B47" s="173">
        <f t="shared" ca="1" si="3"/>
        <v>548.71594800000003</v>
      </c>
      <c r="C47" s="178">
        <f t="shared" ca="1" si="15"/>
        <v>408.14273309629993</v>
      </c>
      <c r="D47" s="179">
        <f t="shared" ca="1" si="15"/>
        <v>130.78825467346596</v>
      </c>
      <c r="E47" s="179">
        <f t="shared" ca="1" si="15"/>
        <v>7.4565089014834927</v>
      </c>
      <c r="F47" s="180">
        <f t="shared" ca="1" si="15"/>
        <v>2.3284513287507114</v>
      </c>
      <c r="G47" s="181">
        <f t="shared" ca="1" si="1"/>
        <v>239</v>
      </c>
      <c r="H47" s="181">
        <f t="shared" ca="1" si="2"/>
        <v>230.37209999999999</v>
      </c>
      <c r="I47" s="182">
        <f t="shared" ca="1" si="5"/>
        <v>138.03</v>
      </c>
      <c r="J47" s="179">
        <f t="shared" ca="1" si="6"/>
        <v>87.48</v>
      </c>
      <c r="K47" s="179">
        <f t="shared" ca="1" si="7"/>
        <v>4.8600000000000003</v>
      </c>
      <c r="L47" s="179">
        <f t="shared" ca="1" si="8"/>
        <v>0</v>
      </c>
      <c r="M47" s="180">
        <f t="shared" ca="1" si="9"/>
        <v>230.37</v>
      </c>
      <c r="N47" s="178">
        <f t="shared" ca="1" si="10"/>
        <v>138.03125824977209</v>
      </c>
      <c r="O47" s="179">
        <f t="shared" ca="1" si="11"/>
        <v>87.480797447584322</v>
      </c>
      <c r="P47" s="179">
        <f t="shared" ca="1" si="12"/>
        <v>4.8600443026435736</v>
      </c>
      <c r="Q47" s="179">
        <f t="shared" ca="1" si="13"/>
        <v>0</v>
      </c>
      <c r="R47" s="180">
        <f t="shared" ca="1" si="14"/>
        <v>230.37209999999999</v>
      </c>
      <c r="W47" s="46"/>
      <c r="X47" s="46">
        <v>47</v>
      </c>
    </row>
    <row r="48" spans="1:24">
      <c r="A48" s="61" t="s">
        <v>90</v>
      </c>
      <c r="B48" s="173">
        <f t="shared" ca="1" si="3"/>
        <v>548.71594800000003</v>
      </c>
      <c r="C48" s="178">
        <f t="shared" ca="1" si="15"/>
        <v>408.14273309629993</v>
      </c>
      <c r="D48" s="179">
        <f t="shared" ca="1" si="15"/>
        <v>130.78825467346596</v>
      </c>
      <c r="E48" s="179">
        <f t="shared" ca="1" si="15"/>
        <v>7.4565089014834927</v>
      </c>
      <c r="F48" s="180">
        <f t="shared" ca="1" si="15"/>
        <v>2.3284513287507114</v>
      </c>
      <c r="G48" s="181">
        <f t="shared" ca="1" si="1"/>
        <v>239</v>
      </c>
      <c r="H48" s="181">
        <f t="shared" ca="1" si="2"/>
        <v>230.37209999999999</v>
      </c>
      <c r="I48" s="182">
        <f t="shared" ca="1" si="5"/>
        <v>138.03</v>
      </c>
      <c r="J48" s="179">
        <f t="shared" ca="1" si="6"/>
        <v>87.48</v>
      </c>
      <c r="K48" s="179">
        <f t="shared" ca="1" si="7"/>
        <v>4.8600000000000003</v>
      </c>
      <c r="L48" s="179">
        <f t="shared" ca="1" si="8"/>
        <v>0</v>
      </c>
      <c r="M48" s="180">
        <f t="shared" ca="1" si="9"/>
        <v>230.37</v>
      </c>
      <c r="N48" s="178">
        <f t="shared" ca="1" si="10"/>
        <v>138.03125824977209</v>
      </c>
      <c r="O48" s="179">
        <f t="shared" ca="1" si="11"/>
        <v>87.480797447584322</v>
      </c>
      <c r="P48" s="179">
        <f t="shared" ca="1" si="12"/>
        <v>4.8600443026435736</v>
      </c>
      <c r="Q48" s="179">
        <f t="shared" ca="1" si="13"/>
        <v>0</v>
      </c>
      <c r="R48" s="180">
        <f t="shared" ca="1" si="14"/>
        <v>230.37209999999999</v>
      </c>
      <c r="W48" s="46"/>
      <c r="X48" s="46">
        <v>48</v>
      </c>
    </row>
    <row r="49" spans="1:24">
      <c r="A49" s="61" t="s">
        <v>91</v>
      </c>
      <c r="B49" s="173">
        <f t="shared" ca="1" si="3"/>
        <v>548.71594800000003</v>
      </c>
      <c r="C49" s="178">
        <f t="shared" ca="1" si="15"/>
        <v>408.14273309629993</v>
      </c>
      <c r="D49" s="179">
        <f t="shared" ca="1" si="15"/>
        <v>130.78825467346596</v>
      </c>
      <c r="E49" s="179">
        <f t="shared" ca="1" si="15"/>
        <v>7.4565089014834927</v>
      </c>
      <c r="F49" s="180">
        <f t="shared" ca="1" si="15"/>
        <v>2.3284513287507114</v>
      </c>
      <c r="G49" s="181">
        <f t="shared" ca="1" si="1"/>
        <v>239</v>
      </c>
      <c r="H49" s="181">
        <f t="shared" ca="1" si="2"/>
        <v>230.37209999999999</v>
      </c>
      <c r="I49" s="182">
        <f t="shared" ca="1" si="5"/>
        <v>138.03</v>
      </c>
      <c r="J49" s="179">
        <f t="shared" ca="1" si="6"/>
        <v>87.48</v>
      </c>
      <c r="K49" s="179">
        <f t="shared" ca="1" si="7"/>
        <v>4.8600000000000003</v>
      </c>
      <c r="L49" s="179">
        <f t="shared" ca="1" si="8"/>
        <v>0</v>
      </c>
      <c r="M49" s="180">
        <f t="shared" ca="1" si="9"/>
        <v>230.37</v>
      </c>
      <c r="N49" s="178">
        <f t="shared" ca="1" si="10"/>
        <v>138.03125824977209</v>
      </c>
      <c r="O49" s="179">
        <f t="shared" ca="1" si="11"/>
        <v>87.480797447584322</v>
      </c>
      <c r="P49" s="179">
        <f t="shared" ca="1" si="12"/>
        <v>4.8600443026435736</v>
      </c>
      <c r="Q49" s="179">
        <f t="shared" ca="1" si="13"/>
        <v>0</v>
      </c>
      <c r="R49" s="180">
        <f t="shared" ca="1" si="14"/>
        <v>230.37209999999999</v>
      </c>
      <c r="W49" s="46"/>
      <c r="X49" s="46">
        <v>49</v>
      </c>
    </row>
    <row r="50" spans="1:24">
      <c r="A50" s="61" t="s">
        <v>92</v>
      </c>
      <c r="B50" s="173">
        <f t="shared" ca="1" si="3"/>
        <v>548.71594800000003</v>
      </c>
      <c r="C50" s="178">
        <f t="shared" ca="1" si="15"/>
        <v>408.14273309629993</v>
      </c>
      <c r="D50" s="179">
        <f t="shared" ca="1" si="15"/>
        <v>130.78825467346596</v>
      </c>
      <c r="E50" s="179">
        <f t="shared" ca="1" si="15"/>
        <v>7.4565089014834927</v>
      </c>
      <c r="F50" s="180">
        <f t="shared" ca="1" si="15"/>
        <v>2.3284513287507114</v>
      </c>
      <c r="G50" s="181">
        <f t="shared" ca="1" si="1"/>
        <v>239</v>
      </c>
      <c r="H50" s="181">
        <f t="shared" ca="1" si="2"/>
        <v>230.37209999999999</v>
      </c>
      <c r="I50" s="182">
        <f t="shared" ca="1" si="5"/>
        <v>138.03</v>
      </c>
      <c r="J50" s="179">
        <f t="shared" ca="1" si="6"/>
        <v>87.48</v>
      </c>
      <c r="K50" s="179">
        <f t="shared" ca="1" si="7"/>
        <v>4.8600000000000003</v>
      </c>
      <c r="L50" s="179">
        <f t="shared" ca="1" si="8"/>
        <v>0</v>
      </c>
      <c r="M50" s="180">
        <f t="shared" ca="1" si="9"/>
        <v>230.37</v>
      </c>
      <c r="N50" s="178">
        <f t="shared" ca="1" si="10"/>
        <v>138.03125824977209</v>
      </c>
      <c r="O50" s="179">
        <f t="shared" ca="1" si="11"/>
        <v>87.480797447584322</v>
      </c>
      <c r="P50" s="179">
        <f t="shared" ca="1" si="12"/>
        <v>4.8600443026435736</v>
      </c>
      <c r="Q50" s="179">
        <f t="shared" ca="1" si="13"/>
        <v>0</v>
      </c>
      <c r="R50" s="180">
        <f t="shared" ca="1" si="14"/>
        <v>230.37209999999999</v>
      </c>
      <c r="W50" s="46"/>
      <c r="X50" s="46">
        <v>50</v>
      </c>
    </row>
    <row r="51" spans="1:24">
      <c r="A51" s="61" t="s">
        <v>93</v>
      </c>
      <c r="B51" s="173">
        <f t="shared" ca="1" si="3"/>
        <v>548.71594800000003</v>
      </c>
      <c r="C51" s="178">
        <f t="shared" ca="1" si="15"/>
        <v>408.14273309629993</v>
      </c>
      <c r="D51" s="179">
        <f t="shared" ca="1" si="15"/>
        <v>130.78825467346596</v>
      </c>
      <c r="E51" s="179">
        <f t="shared" ca="1" si="15"/>
        <v>7.4565089014834927</v>
      </c>
      <c r="F51" s="180">
        <f t="shared" ca="1" si="15"/>
        <v>2.3284513287507114</v>
      </c>
      <c r="G51" s="181">
        <f t="shared" ca="1" si="1"/>
        <v>238.8</v>
      </c>
      <c r="H51" s="181">
        <f t="shared" ca="1" si="2"/>
        <v>230.17931999999999</v>
      </c>
      <c r="I51" s="182">
        <f t="shared" ca="1" si="5"/>
        <v>137.91</v>
      </c>
      <c r="J51" s="179">
        <f t="shared" ca="1" si="6"/>
        <v>87.41</v>
      </c>
      <c r="K51" s="179">
        <f t="shared" ca="1" si="7"/>
        <v>4.8600000000000003</v>
      </c>
      <c r="L51" s="179">
        <f t="shared" ca="1" si="8"/>
        <v>0</v>
      </c>
      <c r="M51" s="180">
        <f t="shared" ca="1" si="9"/>
        <v>230.18</v>
      </c>
      <c r="N51" s="178">
        <f t="shared" ca="1" si="10"/>
        <v>137.90959258493351</v>
      </c>
      <c r="O51" s="179">
        <f t="shared" ca="1" si="11"/>
        <v>87.409741772525834</v>
      </c>
      <c r="P51" s="179">
        <f t="shared" ca="1" si="12"/>
        <v>4.8599856425406207</v>
      </c>
      <c r="Q51" s="179">
        <f t="shared" ca="1" si="13"/>
        <v>0</v>
      </c>
      <c r="R51" s="180">
        <f t="shared" ca="1" si="14"/>
        <v>230.17931999999996</v>
      </c>
      <c r="W51" s="46"/>
      <c r="X51" s="46">
        <v>51</v>
      </c>
    </row>
    <row r="52" spans="1:24">
      <c r="A52" s="61" t="s">
        <v>94</v>
      </c>
      <c r="B52" s="173">
        <f t="shared" ca="1" si="3"/>
        <v>548.71594800000003</v>
      </c>
      <c r="C52" s="178">
        <f t="shared" ca="1" si="15"/>
        <v>408.14273309629993</v>
      </c>
      <c r="D52" s="179">
        <f t="shared" ca="1" si="15"/>
        <v>130.78825467346596</v>
      </c>
      <c r="E52" s="179">
        <f t="shared" ca="1" si="15"/>
        <v>7.4565089014834927</v>
      </c>
      <c r="F52" s="180">
        <f t="shared" ca="1" si="15"/>
        <v>2.3284513287507114</v>
      </c>
      <c r="G52" s="181">
        <f t="shared" ca="1" si="1"/>
        <v>238.8</v>
      </c>
      <c r="H52" s="181">
        <f t="shared" ca="1" si="2"/>
        <v>230.17931999999999</v>
      </c>
      <c r="I52" s="182">
        <f t="shared" ca="1" si="5"/>
        <v>137.91</v>
      </c>
      <c r="J52" s="179">
        <f t="shared" ca="1" si="6"/>
        <v>87.41</v>
      </c>
      <c r="K52" s="179">
        <f t="shared" ca="1" si="7"/>
        <v>4.8600000000000003</v>
      </c>
      <c r="L52" s="179">
        <f t="shared" ca="1" si="8"/>
        <v>0</v>
      </c>
      <c r="M52" s="180">
        <f t="shared" ca="1" si="9"/>
        <v>230.18</v>
      </c>
      <c r="N52" s="178">
        <f t="shared" ca="1" si="10"/>
        <v>137.90959258493351</v>
      </c>
      <c r="O52" s="179">
        <f t="shared" ca="1" si="11"/>
        <v>87.409741772525834</v>
      </c>
      <c r="P52" s="179">
        <f t="shared" ca="1" si="12"/>
        <v>4.8599856425406207</v>
      </c>
      <c r="Q52" s="179">
        <f t="shared" ca="1" si="13"/>
        <v>0</v>
      </c>
      <c r="R52" s="180">
        <f t="shared" ca="1" si="14"/>
        <v>230.17931999999996</v>
      </c>
      <c r="W52" s="46"/>
      <c r="X52" s="46">
        <v>52</v>
      </c>
    </row>
    <row r="53" spans="1:24">
      <c r="A53" s="61" t="s">
        <v>95</v>
      </c>
      <c r="B53" s="173">
        <f t="shared" ca="1" si="3"/>
        <v>548.71594800000003</v>
      </c>
      <c r="C53" s="178">
        <f t="shared" ca="1" si="15"/>
        <v>408.14273309629993</v>
      </c>
      <c r="D53" s="179">
        <f t="shared" ca="1" si="15"/>
        <v>130.78825467346596</v>
      </c>
      <c r="E53" s="179">
        <f t="shared" ca="1" si="15"/>
        <v>7.4565089014834927</v>
      </c>
      <c r="F53" s="180">
        <f t="shared" ca="1" si="15"/>
        <v>2.3284513287507114</v>
      </c>
      <c r="G53" s="181">
        <f t="shared" ca="1" si="1"/>
        <v>238.8</v>
      </c>
      <c r="H53" s="181">
        <f t="shared" ca="1" si="2"/>
        <v>230.17931999999999</v>
      </c>
      <c r="I53" s="182">
        <f t="shared" ca="1" si="5"/>
        <v>137.91</v>
      </c>
      <c r="J53" s="179">
        <f t="shared" ca="1" si="6"/>
        <v>87.41</v>
      </c>
      <c r="K53" s="179">
        <f t="shared" ca="1" si="7"/>
        <v>4.8600000000000003</v>
      </c>
      <c r="L53" s="179">
        <f t="shared" ca="1" si="8"/>
        <v>0</v>
      </c>
      <c r="M53" s="180">
        <f t="shared" ca="1" si="9"/>
        <v>230.18</v>
      </c>
      <c r="N53" s="178">
        <f t="shared" ca="1" si="10"/>
        <v>137.90959258493351</v>
      </c>
      <c r="O53" s="179">
        <f t="shared" ca="1" si="11"/>
        <v>87.409741772525834</v>
      </c>
      <c r="P53" s="179">
        <f t="shared" ca="1" si="12"/>
        <v>4.8599856425406207</v>
      </c>
      <c r="Q53" s="179">
        <f t="shared" ca="1" si="13"/>
        <v>0</v>
      </c>
      <c r="R53" s="180">
        <f t="shared" ca="1" si="14"/>
        <v>230.17931999999996</v>
      </c>
      <c r="W53" s="46"/>
      <c r="X53" s="46">
        <v>53</v>
      </c>
    </row>
    <row r="54" spans="1:24">
      <c r="A54" s="61" t="s">
        <v>96</v>
      </c>
      <c r="B54" s="173">
        <f t="shared" ca="1" si="3"/>
        <v>548.71594800000003</v>
      </c>
      <c r="C54" s="178">
        <f t="shared" ca="1" si="15"/>
        <v>408.14273309629993</v>
      </c>
      <c r="D54" s="179">
        <f t="shared" ca="1" si="15"/>
        <v>130.78825467346596</v>
      </c>
      <c r="E54" s="179">
        <f t="shared" ca="1" si="15"/>
        <v>7.4565089014834927</v>
      </c>
      <c r="F54" s="180">
        <f t="shared" ca="1" si="15"/>
        <v>2.3284513287507114</v>
      </c>
      <c r="G54" s="181">
        <f t="shared" ca="1" si="1"/>
        <v>238.8</v>
      </c>
      <c r="H54" s="181">
        <f t="shared" ca="1" si="2"/>
        <v>230.17931999999999</v>
      </c>
      <c r="I54" s="182">
        <f t="shared" ca="1" si="5"/>
        <v>137.91</v>
      </c>
      <c r="J54" s="179">
        <f t="shared" ca="1" si="6"/>
        <v>87.41</v>
      </c>
      <c r="K54" s="179">
        <f t="shared" ca="1" si="7"/>
        <v>4.8600000000000003</v>
      </c>
      <c r="L54" s="179">
        <f t="shared" ca="1" si="8"/>
        <v>0</v>
      </c>
      <c r="M54" s="180">
        <f t="shared" ca="1" si="9"/>
        <v>230.18</v>
      </c>
      <c r="N54" s="178">
        <f t="shared" ca="1" si="10"/>
        <v>137.90959258493351</v>
      </c>
      <c r="O54" s="179">
        <f t="shared" ca="1" si="11"/>
        <v>87.409741772525834</v>
      </c>
      <c r="P54" s="179">
        <f t="shared" ca="1" si="12"/>
        <v>4.8599856425406207</v>
      </c>
      <c r="Q54" s="179">
        <f t="shared" ca="1" si="13"/>
        <v>0</v>
      </c>
      <c r="R54" s="180">
        <f t="shared" ca="1" si="14"/>
        <v>230.17931999999996</v>
      </c>
      <c r="W54" s="46"/>
      <c r="X54" s="46">
        <v>54</v>
      </c>
    </row>
    <row r="55" spans="1:24">
      <c r="A55" s="61" t="s">
        <v>97</v>
      </c>
      <c r="B55" s="173">
        <f t="shared" ca="1" si="3"/>
        <v>548.71594800000003</v>
      </c>
      <c r="C55" s="178">
        <f t="shared" ca="1" si="15"/>
        <v>408.14273309629993</v>
      </c>
      <c r="D55" s="179">
        <f t="shared" ca="1" si="15"/>
        <v>130.78825467346596</v>
      </c>
      <c r="E55" s="179">
        <f t="shared" ca="1" si="15"/>
        <v>7.4565089014834927</v>
      </c>
      <c r="F55" s="180">
        <f t="shared" ca="1" si="15"/>
        <v>2.3284513287507114</v>
      </c>
      <c r="G55" s="181">
        <f t="shared" ca="1" si="1"/>
        <v>238.8</v>
      </c>
      <c r="H55" s="181">
        <f t="shared" ca="1" si="2"/>
        <v>230.17931999999999</v>
      </c>
      <c r="I55" s="182">
        <f t="shared" ca="1" si="5"/>
        <v>137.91</v>
      </c>
      <c r="J55" s="179">
        <f t="shared" ca="1" si="6"/>
        <v>87.41</v>
      </c>
      <c r="K55" s="179">
        <f t="shared" ca="1" si="7"/>
        <v>4.8600000000000003</v>
      </c>
      <c r="L55" s="179">
        <f t="shared" ca="1" si="8"/>
        <v>0</v>
      </c>
      <c r="M55" s="180">
        <f t="shared" ca="1" si="9"/>
        <v>230.18</v>
      </c>
      <c r="N55" s="178">
        <f t="shared" ca="1" si="10"/>
        <v>137.90959258493351</v>
      </c>
      <c r="O55" s="179">
        <f t="shared" ca="1" si="11"/>
        <v>87.409741772525834</v>
      </c>
      <c r="P55" s="179">
        <f t="shared" ca="1" si="12"/>
        <v>4.8599856425406207</v>
      </c>
      <c r="Q55" s="179">
        <f t="shared" ca="1" si="13"/>
        <v>0</v>
      </c>
      <c r="R55" s="180">
        <f t="shared" ca="1" si="14"/>
        <v>230.17931999999996</v>
      </c>
      <c r="W55" s="46"/>
      <c r="X55" s="46">
        <v>55</v>
      </c>
    </row>
    <row r="56" spans="1:24">
      <c r="A56" s="61" t="s">
        <v>98</v>
      </c>
      <c r="B56" s="173">
        <f t="shared" ca="1" si="3"/>
        <v>548.71594800000003</v>
      </c>
      <c r="C56" s="178">
        <f t="shared" ca="1" si="15"/>
        <v>408.14273309629993</v>
      </c>
      <c r="D56" s="179">
        <f t="shared" ca="1" si="15"/>
        <v>130.78825467346596</v>
      </c>
      <c r="E56" s="179">
        <f t="shared" ca="1" si="15"/>
        <v>7.4565089014834927</v>
      </c>
      <c r="F56" s="180">
        <f t="shared" ca="1" si="15"/>
        <v>2.3284513287507114</v>
      </c>
      <c r="G56" s="181">
        <f t="shared" ca="1" si="1"/>
        <v>238.8</v>
      </c>
      <c r="H56" s="181">
        <f t="shared" ca="1" si="2"/>
        <v>230.17931999999999</v>
      </c>
      <c r="I56" s="182">
        <f t="shared" ca="1" si="5"/>
        <v>137.91</v>
      </c>
      <c r="J56" s="179">
        <f t="shared" ca="1" si="6"/>
        <v>87.41</v>
      </c>
      <c r="K56" s="179">
        <f t="shared" ca="1" si="7"/>
        <v>4.8600000000000003</v>
      </c>
      <c r="L56" s="179">
        <f t="shared" ca="1" si="8"/>
        <v>0</v>
      </c>
      <c r="M56" s="180">
        <f t="shared" ca="1" si="9"/>
        <v>230.18</v>
      </c>
      <c r="N56" s="178">
        <f t="shared" ca="1" si="10"/>
        <v>137.90959258493351</v>
      </c>
      <c r="O56" s="179">
        <f t="shared" ca="1" si="11"/>
        <v>87.409741772525834</v>
      </c>
      <c r="P56" s="179">
        <f t="shared" ca="1" si="12"/>
        <v>4.8599856425406207</v>
      </c>
      <c r="Q56" s="179">
        <f t="shared" ca="1" si="13"/>
        <v>0</v>
      </c>
      <c r="R56" s="180">
        <f t="shared" ca="1" si="14"/>
        <v>230.17931999999996</v>
      </c>
      <c r="W56" s="46"/>
      <c r="X56" s="46">
        <v>56</v>
      </c>
    </row>
    <row r="57" spans="1:24">
      <c r="A57" s="61" t="s">
        <v>99</v>
      </c>
      <c r="B57" s="173">
        <f t="shared" ca="1" si="3"/>
        <v>548.71594800000003</v>
      </c>
      <c r="C57" s="178">
        <f t="shared" ca="1" si="15"/>
        <v>408.14273309629993</v>
      </c>
      <c r="D57" s="179">
        <f t="shared" ca="1" si="15"/>
        <v>130.78825467346596</v>
      </c>
      <c r="E57" s="179">
        <f t="shared" ca="1" si="15"/>
        <v>7.4565089014834927</v>
      </c>
      <c r="F57" s="180">
        <f t="shared" ca="1" si="15"/>
        <v>2.3284513287507114</v>
      </c>
      <c r="G57" s="181">
        <f t="shared" ca="1" si="1"/>
        <v>238.8</v>
      </c>
      <c r="H57" s="181">
        <f t="shared" ca="1" si="2"/>
        <v>230.17931999999999</v>
      </c>
      <c r="I57" s="182">
        <f t="shared" ca="1" si="5"/>
        <v>137.91</v>
      </c>
      <c r="J57" s="179">
        <f t="shared" ca="1" si="6"/>
        <v>87.41</v>
      </c>
      <c r="K57" s="179">
        <f t="shared" ca="1" si="7"/>
        <v>4.8600000000000003</v>
      </c>
      <c r="L57" s="179">
        <f t="shared" ca="1" si="8"/>
        <v>0</v>
      </c>
      <c r="M57" s="180">
        <f t="shared" ca="1" si="9"/>
        <v>230.18</v>
      </c>
      <c r="N57" s="178">
        <f t="shared" ca="1" si="10"/>
        <v>137.90959258493351</v>
      </c>
      <c r="O57" s="179">
        <f t="shared" ca="1" si="11"/>
        <v>87.409741772525834</v>
      </c>
      <c r="P57" s="179">
        <f t="shared" ca="1" si="12"/>
        <v>4.8599856425406207</v>
      </c>
      <c r="Q57" s="179">
        <f t="shared" ca="1" si="13"/>
        <v>0</v>
      </c>
      <c r="R57" s="180">
        <f t="shared" ca="1" si="14"/>
        <v>230.17931999999996</v>
      </c>
      <c r="W57" s="46"/>
      <c r="X57" s="46">
        <v>57</v>
      </c>
    </row>
    <row r="58" spans="1:24">
      <c r="A58" s="61" t="s">
        <v>100</v>
      </c>
      <c r="B58" s="173">
        <f t="shared" ca="1" si="3"/>
        <v>548.71594800000003</v>
      </c>
      <c r="C58" s="178">
        <f t="shared" ca="1" si="15"/>
        <v>408.14273309629993</v>
      </c>
      <c r="D58" s="179">
        <f t="shared" ca="1" si="15"/>
        <v>130.78825467346596</v>
      </c>
      <c r="E58" s="179">
        <f t="shared" ca="1" si="15"/>
        <v>7.4565089014834927</v>
      </c>
      <c r="F58" s="180">
        <f t="shared" ca="1" si="15"/>
        <v>2.3284513287507114</v>
      </c>
      <c r="G58" s="181">
        <f t="shared" ca="1" si="1"/>
        <v>238.8</v>
      </c>
      <c r="H58" s="181">
        <f t="shared" ca="1" si="2"/>
        <v>230.17931999999999</v>
      </c>
      <c r="I58" s="182">
        <f t="shared" ca="1" si="5"/>
        <v>137.91</v>
      </c>
      <c r="J58" s="179">
        <f t="shared" ca="1" si="6"/>
        <v>87.41</v>
      </c>
      <c r="K58" s="179">
        <f t="shared" ca="1" si="7"/>
        <v>4.8600000000000003</v>
      </c>
      <c r="L58" s="179">
        <f t="shared" ca="1" si="8"/>
        <v>0</v>
      </c>
      <c r="M58" s="180">
        <f t="shared" ca="1" si="9"/>
        <v>230.18</v>
      </c>
      <c r="N58" s="178">
        <f t="shared" ca="1" si="10"/>
        <v>137.90959258493351</v>
      </c>
      <c r="O58" s="179">
        <f t="shared" ca="1" si="11"/>
        <v>87.409741772525834</v>
      </c>
      <c r="P58" s="179">
        <f t="shared" ca="1" si="12"/>
        <v>4.8599856425406207</v>
      </c>
      <c r="Q58" s="179">
        <f t="shared" ca="1" si="13"/>
        <v>0</v>
      </c>
      <c r="R58" s="180">
        <f t="shared" ca="1" si="14"/>
        <v>230.17931999999996</v>
      </c>
      <c r="W58" s="46"/>
      <c r="X58" s="46">
        <v>58</v>
      </c>
    </row>
    <row r="59" spans="1:24">
      <c r="A59" s="61" t="s">
        <v>101</v>
      </c>
      <c r="B59" s="173">
        <f t="shared" ca="1" si="3"/>
        <v>548.71594800000003</v>
      </c>
      <c r="C59" s="178">
        <f t="shared" ca="1" si="15"/>
        <v>408.14273309629993</v>
      </c>
      <c r="D59" s="179">
        <f t="shared" ca="1" si="15"/>
        <v>130.78825467346596</v>
      </c>
      <c r="E59" s="179">
        <f t="shared" ca="1" si="15"/>
        <v>7.4565089014834927</v>
      </c>
      <c r="F59" s="180">
        <f t="shared" ca="1" si="15"/>
        <v>2.3284513287507114</v>
      </c>
      <c r="G59" s="181">
        <f t="shared" ca="1" si="1"/>
        <v>238.8</v>
      </c>
      <c r="H59" s="181">
        <f t="shared" ca="1" si="2"/>
        <v>230.17931999999999</v>
      </c>
      <c r="I59" s="182">
        <f t="shared" ca="1" si="5"/>
        <v>137.91</v>
      </c>
      <c r="J59" s="179">
        <f t="shared" ca="1" si="6"/>
        <v>87.41</v>
      </c>
      <c r="K59" s="179">
        <f t="shared" ca="1" si="7"/>
        <v>4.8600000000000003</v>
      </c>
      <c r="L59" s="179">
        <f t="shared" ca="1" si="8"/>
        <v>0</v>
      </c>
      <c r="M59" s="180">
        <f t="shared" ca="1" si="9"/>
        <v>230.18</v>
      </c>
      <c r="N59" s="178">
        <f t="shared" ca="1" si="10"/>
        <v>137.90959258493351</v>
      </c>
      <c r="O59" s="179">
        <f t="shared" ca="1" si="11"/>
        <v>87.409741772525834</v>
      </c>
      <c r="P59" s="179">
        <f t="shared" ca="1" si="12"/>
        <v>4.8599856425406207</v>
      </c>
      <c r="Q59" s="179">
        <f t="shared" ca="1" si="13"/>
        <v>0</v>
      </c>
      <c r="R59" s="180">
        <f t="shared" ca="1" si="14"/>
        <v>230.17931999999996</v>
      </c>
      <c r="W59" s="46"/>
      <c r="X59" s="46">
        <v>59</v>
      </c>
    </row>
    <row r="60" spans="1:24">
      <c r="A60" s="61" t="s">
        <v>102</v>
      </c>
      <c r="B60" s="173">
        <f t="shared" ca="1" si="3"/>
        <v>548.71594800000003</v>
      </c>
      <c r="C60" s="178">
        <f t="shared" ca="1" si="15"/>
        <v>408.14273309629993</v>
      </c>
      <c r="D60" s="179">
        <f t="shared" ca="1" si="15"/>
        <v>130.78825467346596</v>
      </c>
      <c r="E60" s="179">
        <f t="shared" ca="1" si="15"/>
        <v>7.4565089014834927</v>
      </c>
      <c r="F60" s="180">
        <f t="shared" ca="1" si="15"/>
        <v>2.3284513287507114</v>
      </c>
      <c r="G60" s="181">
        <f t="shared" ca="1" si="1"/>
        <v>238.8</v>
      </c>
      <c r="H60" s="181">
        <f t="shared" ca="1" si="2"/>
        <v>230.17931999999999</v>
      </c>
      <c r="I60" s="182">
        <f t="shared" ca="1" si="5"/>
        <v>137.91</v>
      </c>
      <c r="J60" s="179">
        <f t="shared" ca="1" si="6"/>
        <v>87.41</v>
      </c>
      <c r="K60" s="179">
        <f t="shared" ca="1" si="7"/>
        <v>4.8600000000000003</v>
      </c>
      <c r="L60" s="179">
        <f t="shared" ca="1" si="8"/>
        <v>0</v>
      </c>
      <c r="M60" s="180">
        <f t="shared" ca="1" si="9"/>
        <v>230.18</v>
      </c>
      <c r="N60" s="178">
        <f t="shared" ca="1" si="10"/>
        <v>137.90959258493351</v>
      </c>
      <c r="O60" s="179">
        <f t="shared" ca="1" si="11"/>
        <v>87.409741772525834</v>
      </c>
      <c r="P60" s="179">
        <f t="shared" ca="1" si="12"/>
        <v>4.8599856425406207</v>
      </c>
      <c r="Q60" s="179">
        <f t="shared" ca="1" si="13"/>
        <v>0</v>
      </c>
      <c r="R60" s="180">
        <f t="shared" ca="1" si="14"/>
        <v>230.17931999999996</v>
      </c>
      <c r="W60" s="46"/>
      <c r="X60" s="46">
        <v>60</v>
      </c>
    </row>
    <row r="61" spans="1:24">
      <c r="A61" s="61" t="s">
        <v>103</v>
      </c>
      <c r="B61" s="173">
        <f t="shared" ca="1" si="3"/>
        <v>548.71594800000003</v>
      </c>
      <c r="C61" s="178">
        <f t="shared" ca="1" si="15"/>
        <v>408.14273309629993</v>
      </c>
      <c r="D61" s="179">
        <f t="shared" ca="1" si="15"/>
        <v>130.78825467346596</v>
      </c>
      <c r="E61" s="179">
        <f t="shared" ca="1" si="15"/>
        <v>7.4565089014834927</v>
      </c>
      <c r="F61" s="180">
        <f t="shared" ca="1" si="15"/>
        <v>2.3284513287507114</v>
      </c>
      <c r="G61" s="181">
        <f t="shared" ca="1" si="1"/>
        <v>238.8</v>
      </c>
      <c r="H61" s="181">
        <f t="shared" ca="1" si="2"/>
        <v>230.17931999999999</v>
      </c>
      <c r="I61" s="182">
        <f t="shared" ca="1" si="5"/>
        <v>137.91</v>
      </c>
      <c r="J61" s="179">
        <f t="shared" ca="1" si="6"/>
        <v>87.41</v>
      </c>
      <c r="K61" s="179">
        <f t="shared" ca="1" si="7"/>
        <v>4.8600000000000003</v>
      </c>
      <c r="L61" s="179">
        <f t="shared" ca="1" si="8"/>
        <v>0</v>
      </c>
      <c r="M61" s="180">
        <f t="shared" ca="1" si="9"/>
        <v>230.18</v>
      </c>
      <c r="N61" s="178">
        <f t="shared" ca="1" si="10"/>
        <v>137.90959258493351</v>
      </c>
      <c r="O61" s="179">
        <f t="shared" ca="1" si="11"/>
        <v>87.409741772525834</v>
      </c>
      <c r="P61" s="179">
        <f t="shared" ca="1" si="12"/>
        <v>4.8599856425406207</v>
      </c>
      <c r="Q61" s="179">
        <f t="shared" ca="1" si="13"/>
        <v>0</v>
      </c>
      <c r="R61" s="180">
        <f t="shared" ca="1" si="14"/>
        <v>230.17931999999996</v>
      </c>
      <c r="W61" s="46"/>
      <c r="X61" s="46">
        <v>61</v>
      </c>
    </row>
    <row r="62" spans="1:24">
      <c r="A62" s="61" t="s">
        <v>104</v>
      </c>
      <c r="B62" s="173">
        <f t="shared" ca="1" si="3"/>
        <v>548.71594800000003</v>
      </c>
      <c r="C62" s="178">
        <f t="shared" ca="1" si="15"/>
        <v>408.14273309629993</v>
      </c>
      <c r="D62" s="179">
        <f t="shared" ca="1" si="15"/>
        <v>130.78825467346596</v>
      </c>
      <c r="E62" s="179">
        <f t="shared" ca="1" si="15"/>
        <v>7.4565089014834927</v>
      </c>
      <c r="F62" s="180">
        <f t="shared" ca="1" si="15"/>
        <v>2.3284513287507114</v>
      </c>
      <c r="G62" s="181">
        <f t="shared" ca="1" si="1"/>
        <v>238.8</v>
      </c>
      <c r="H62" s="181">
        <f t="shared" ca="1" si="2"/>
        <v>230.17931999999999</v>
      </c>
      <c r="I62" s="182">
        <f t="shared" ca="1" si="5"/>
        <v>137.91</v>
      </c>
      <c r="J62" s="179">
        <f t="shared" ca="1" si="6"/>
        <v>87.41</v>
      </c>
      <c r="K62" s="179">
        <f t="shared" ca="1" si="7"/>
        <v>4.8600000000000003</v>
      </c>
      <c r="L62" s="179">
        <f t="shared" ca="1" si="8"/>
        <v>0</v>
      </c>
      <c r="M62" s="180">
        <f t="shared" ca="1" si="9"/>
        <v>230.18</v>
      </c>
      <c r="N62" s="178">
        <f t="shared" ca="1" si="10"/>
        <v>137.90959258493351</v>
      </c>
      <c r="O62" s="179">
        <f t="shared" ca="1" si="11"/>
        <v>87.409741772525834</v>
      </c>
      <c r="P62" s="179">
        <f t="shared" ca="1" si="12"/>
        <v>4.8599856425406207</v>
      </c>
      <c r="Q62" s="179">
        <f t="shared" ca="1" si="13"/>
        <v>0</v>
      </c>
      <c r="R62" s="180">
        <f t="shared" ca="1" si="14"/>
        <v>230.17931999999996</v>
      </c>
      <c r="W62" s="46"/>
      <c r="X62" s="46">
        <v>62</v>
      </c>
    </row>
    <row r="63" spans="1:24">
      <c r="A63" s="61" t="s">
        <v>105</v>
      </c>
      <c r="B63" s="173">
        <f t="shared" ca="1" si="3"/>
        <v>548.71594800000003</v>
      </c>
      <c r="C63" s="178">
        <f t="shared" ca="1" si="15"/>
        <v>408.14273309629993</v>
      </c>
      <c r="D63" s="179">
        <f t="shared" ca="1" si="15"/>
        <v>130.78825467346596</v>
      </c>
      <c r="E63" s="179">
        <f t="shared" ca="1" si="15"/>
        <v>7.4565089014834927</v>
      </c>
      <c r="F63" s="180">
        <f t="shared" ca="1" si="15"/>
        <v>2.3284513287507114</v>
      </c>
      <c r="G63" s="181">
        <f t="shared" ca="1" si="1"/>
        <v>238.8</v>
      </c>
      <c r="H63" s="181">
        <f t="shared" ca="1" si="2"/>
        <v>230.17931999999999</v>
      </c>
      <c r="I63" s="182">
        <f t="shared" ca="1" si="5"/>
        <v>137.13</v>
      </c>
      <c r="J63" s="179">
        <f t="shared" ca="1" si="6"/>
        <v>88.15</v>
      </c>
      <c r="K63" s="179">
        <f t="shared" ca="1" si="7"/>
        <v>4.9000000000000004</v>
      </c>
      <c r="L63" s="179">
        <f t="shared" ca="1" si="8"/>
        <v>0</v>
      </c>
      <c r="M63" s="180">
        <f t="shared" ca="1" si="9"/>
        <v>230.18</v>
      </c>
      <c r="N63" s="178">
        <f t="shared" ca="1" si="10"/>
        <v>137.12959488921712</v>
      </c>
      <c r="O63" s="179">
        <f t="shared" ca="1" si="11"/>
        <v>88.149739586410632</v>
      </c>
      <c r="P63" s="179">
        <f t="shared" ca="1" si="12"/>
        <v>4.8999855243722301</v>
      </c>
      <c r="Q63" s="179">
        <f t="shared" ca="1" si="13"/>
        <v>0</v>
      </c>
      <c r="R63" s="180">
        <f t="shared" ca="1" si="14"/>
        <v>230.17931999999999</v>
      </c>
      <c r="W63" s="46"/>
      <c r="X63" s="46">
        <v>63</v>
      </c>
    </row>
    <row r="64" spans="1:24">
      <c r="A64" s="61" t="s">
        <v>106</v>
      </c>
      <c r="B64" s="173">
        <f t="shared" ca="1" si="3"/>
        <v>548.71594800000003</v>
      </c>
      <c r="C64" s="178">
        <f t="shared" ca="1" si="15"/>
        <v>408.14273309629993</v>
      </c>
      <c r="D64" s="179">
        <f t="shared" ca="1" si="15"/>
        <v>130.78825467346596</v>
      </c>
      <c r="E64" s="179">
        <f t="shared" ca="1" si="15"/>
        <v>7.4565089014834927</v>
      </c>
      <c r="F64" s="180">
        <f t="shared" ca="1" si="15"/>
        <v>2.3284513287507114</v>
      </c>
      <c r="G64" s="181">
        <f t="shared" ca="1" si="1"/>
        <v>238.8</v>
      </c>
      <c r="H64" s="181">
        <f t="shared" ca="1" si="2"/>
        <v>230.17931999999999</v>
      </c>
      <c r="I64" s="182">
        <f t="shared" ca="1" si="5"/>
        <v>137.13</v>
      </c>
      <c r="J64" s="179">
        <f t="shared" ca="1" si="6"/>
        <v>88.15</v>
      </c>
      <c r="K64" s="179">
        <f t="shared" ca="1" si="7"/>
        <v>4.9000000000000004</v>
      </c>
      <c r="L64" s="179">
        <f t="shared" ca="1" si="8"/>
        <v>0</v>
      </c>
      <c r="M64" s="180">
        <f t="shared" ca="1" si="9"/>
        <v>230.18</v>
      </c>
      <c r="N64" s="178">
        <f t="shared" ca="1" si="10"/>
        <v>137.12959488921712</v>
      </c>
      <c r="O64" s="179">
        <f t="shared" ca="1" si="11"/>
        <v>88.149739586410632</v>
      </c>
      <c r="P64" s="179">
        <f t="shared" ca="1" si="12"/>
        <v>4.8999855243722301</v>
      </c>
      <c r="Q64" s="179">
        <f t="shared" ca="1" si="13"/>
        <v>0</v>
      </c>
      <c r="R64" s="180">
        <f t="shared" ca="1" si="14"/>
        <v>230.17931999999999</v>
      </c>
      <c r="W64" s="46"/>
      <c r="X64" s="46">
        <v>64</v>
      </c>
    </row>
    <row r="65" spans="1:24">
      <c r="A65" s="61" t="s">
        <v>107</v>
      </c>
      <c r="B65" s="173">
        <f t="shared" ca="1" si="3"/>
        <v>548.71594800000003</v>
      </c>
      <c r="C65" s="178">
        <f t="shared" ca="1" si="15"/>
        <v>408.14273309629993</v>
      </c>
      <c r="D65" s="179">
        <f t="shared" ca="1" si="15"/>
        <v>130.78825467346596</v>
      </c>
      <c r="E65" s="179">
        <f t="shared" ca="1" si="15"/>
        <v>7.4565089014834927</v>
      </c>
      <c r="F65" s="180">
        <f t="shared" ca="1" si="15"/>
        <v>2.3284513287507114</v>
      </c>
      <c r="G65" s="181">
        <f t="shared" ca="1" si="1"/>
        <v>238.8</v>
      </c>
      <c r="H65" s="181">
        <f t="shared" ca="1" si="2"/>
        <v>230.17931999999999</v>
      </c>
      <c r="I65" s="182">
        <f t="shared" ca="1" si="5"/>
        <v>137.13</v>
      </c>
      <c r="J65" s="179">
        <f t="shared" ca="1" si="6"/>
        <v>88.15</v>
      </c>
      <c r="K65" s="179">
        <f t="shared" ca="1" si="7"/>
        <v>4.9000000000000004</v>
      </c>
      <c r="L65" s="179">
        <f t="shared" ca="1" si="8"/>
        <v>0</v>
      </c>
      <c r="M65" s="180">
        <f t="shared" ca="1" si="9"/>
        <v>230.18</v>
      </c>
      <c r="N65" s="178">
        <f t="shared" ca="1" si="10"/>
        <v>137.12959488921712</v>
      </c>
      <c r="O65" s="179">
        <f t="shared" ca="1" si="11"/>
        <v>88.149739586410632</v>
      </c>
      <c r="P65" s="179">
        <f t="shared" ca="1" si="12"/>
        <v>4.8999855243722301</v>
      </c>
      <c r="Q65" s="179">
        <f t="shared" ca="1" si="13"/>
        <v>0</v>
      </c>
      <c r="R65" s="180">
        <f t="shared" ca="1" si="14"/>
        <v>230.17931999999999</v>
      </c>
      <c r="W65" s="46"/>
      <c r="X65" s="46">
        <v>65</v>
      </c>
    </row>
    <row r="66" spans="1:24">
      <c r="A66" s="61" t="s">
        <v>108</v>
      </c>
      <c r="B66" s="173">
        <f t="shared" ca="1" si="3"/>
        <v>548.71594800000003</v>
      </c>
      <c r="C66" s="178">
        <f t="shared" ca="1" si="15"/>
        <v>408.14273309629993</v>
      </c>
      <c r="D66" s="179">
        <f t="shared" ca="1" si="15"/>
        <v>130.78825467346596</v>
      </c>
      <c r="E66" s="179">
        <f t="shared" ca="1" si="15"/>
        <v>7.4565089014834927</v>
      </c>
      <c r="F66" s="180">
        <f t="shared" ca="1" si="15"/>
        <v>2.3284513287507114</v>
      </c>
      <c r="G66" s="181">
        <f t="shared" ca="1" si="1"/>
        <v>238.8</v>
      </c>
      <c r="H66" s="181">
        <f t="shared" ca="1" si="2"/>
        <v>230.17931999999999</v>
      </c>
      <c r="I66" s="182">
        <f t="shared" ca="1" si="5"/>
        <v>137.13</v>
      </c>
      <c r="J66" s="179">
        <f t="shared" ca="1" si="6"/>
        <v>88.15</v>
      </c>
      <c r="K66" s="179">
        <f t="shared" ca="1" si="7"/>
        <v>4.9000000000000004</v>
      </c>
      <c r="L66" s="179">
        <f t="shared" ca="1" si="8"/>
        <v>0</v>
      </c>
      <c r="M66" s="180">
        <f t="shared" ca="1" si="9"/>
        <v>230.18</v>
      </c>
      <c r="N66" s="178">
        <f t="shared" ca="1" si="10"/>
        <v>137.12959488921712</v>
      </c>
      <c r="O66" s="179">
        <f t="shared" ca="1" si="11"/>
        <v>88.149739586410632</v>
      </c>
      <c r="P66" s="179">
        <f t="shared" ca="1" si="12"/>
        <v>4.8999855243722301</v>
      </c>
      <c r="Q66" s="179">
        <f t="shared" ca="1" si="13"/>
        <v>0</v>
      </c>
      <c r="R66" s="180">
        <f t="shared" ca="1" si="14"/>
        <v>230.17931999999999</v>
      </c>
      <c r="W66" s="46"/>
      <c r="X66" s="46">
        <v>66</v>
      </c>
    </row>
    <row r="67" spans="1:24">
      <c r="A67" s="61" t="s">
        <v>109</v>
      </c>
      <c r="B67" s="173">
        <f t="shared" ca="1" si="3"/>
        <v>548.71594800000003</v>
      </c>
      <c r="C67" s="178">
        <f t="shared" ca="1" si="15"/>
        <v>408.14273309629993</v>
      </c>
      <c r="D67" s="179">
        <f t="shared" ca="1" si="15"/>
        <v>130.78825467346596</v>
      </c>
      <c r="E67" s="179">
        <f t="shared" ca="1" si="15"/>
        <v>7.4565089014834927</v>
      </c>
      <c r="F67" s="180">
        <f t="shared" ca="1" si="15"/>
        <v>2.3284513287507114</v>
      </c>
      <c r="G67" s="181">
        <f t="shared" ref="G67:G98" ca="1" si="16">INDIRECT("ISGS_exbus!" &amp; $V$3 &amp; X67)</f>
        <v>238.8</v>
      </c>
      <c r="H67" s="181">
        <f t="shared" ref="H67:H98" ca="1" si="17">INDIRECT("ISGS_Delhi_pp!" &amp; $V$3 &amp; X67)</f>
        <v>230.17931999999999</v>
      </c>
      <c r="I67" s="182">
        <f t="shared" ca="1" si="5"/>
        <v>137.13</v>
      </c>
      <c r="J67" s="179">
        <f t="shared" ca="1" si="6"/>
        <v>88.15</v>
      </c>
      <c r="K67" s="179">
        <f t="shared" ca="1" si="7"/>
        <v>4.9000000000000004</v>
      </c>
      <c r="L67" s="179">
        <f t="shared" ca="1" si="8"/>
        <v>0</v>
      </c>
      <c r="M67" s="180">
        <f t="shared" ca="1" si="9"/>
        <v>230.18</v>
      </c>
      <c r="N67" s="178">
        <f t="shared" ca="1" si="10"/>
        <v>137.12959488921712</v>
      </c>
      <c r="O67" s="179">
        <f t="shared" ca="1" si="11"/>
        <v>88.149739586410632</v>
      </c>
      <c r="P67" s="179">
        <f t="shared" ca="1" si="12"/>
        <v>4.8999855243722301</v>
      </c>
      <c r="Q67" s="179">
        <f t="shared" ca="1" si="13"/>
        <v>0</v>
      </c>
      <c r="R67" s="180">
        <f t="shared" ca="1" si="14"/>
        <v>230.17931999999999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548.71594800000003</v>
      </c>
      <c r="C68" s="178">
        <f t="shared" ref="C68:F98" ca="1" si="19">$B68*C$1/100</f>
        <v>408.14273309629993</v>
      </c>
      <c r="D68" s="179">
        <f t="shared" ca="1" si="19"/>
        <v>130.78825467346596</v>
      </c>
      <c r="E68" s="179">
        <f t="shared" ca="1" si="19"/>
        <v>7.4565089014834927</v>
      </c>
      <c r="F68" s="180">
        <f t="shared" ca="1" si="19"/>
        <v>2.3284513287507114</v>
      </c>
      <c r="G68" s="181">
        <f t="shared" ca="1" si="16"/>
        <v>238.8</v>
      </c>
      <c r="H68" s="181">
        <f t="shared" ca="1" si="17"/>
        <v>230.17931999999999</v>
      </c>
      <c r="I68" s="182">
        <f t="shared" ref="I68:I98" ca="1" si="20">INDIRECT("BRPL_EOD!" &amp; $V$3 &amp; X68)</f>
        <v>137.13</v>
      </c>
      <c r="J68" s="179">
        <f t="shared" ref="J68:J98" ca="1" si="21">INDIRECT("BYPL_EOD!" &amp; $V$3 &amp; X68)</f>
        <v>88.15</v>
      </c>
      <c r="K68" s="179">
        <f t="shared" ref="K68:K98" ca="1" si="22">INDIRECT("TPDDL_EOD!" &amp; $V$3 &amp; X68)</f>
        <v>4.9000000000000004</v>
      </c>
      <c r="L68" s="179">
        <f t="shared" ref="L68:L98" ca="1" si="23">INDIRECT("NDMC_EOD!" &amp; $V$3 &amp; X68)</f>
        <v>0</v>
      </c>
      <c r="M68" s="180">
        <f t="shared" ref="M68:M98" ca="1" si="24">SUM(I68:L68)</f>
        <v>230.18</v>
      </c>
      <c r="N68" s="178">
        <f t="shared" ref="N68:N98" ca="1" si="25">INDIRECT("BRPL_ISGS_exbus!" &amp; $V$3 &amp; X68)</f>
        <v>137.12959488921712</v>
      </c>
      <c r="O68" s="179">
        <f t="shared" ref="O68:O98" ca="1" si="26">INDIRECT("BYPL_ISGS_exbus!" &amp; $V$3 &amp; X68)</f>
        <v>88.149739586410632</v>
      </c>
      <c r="P68" s="179">
        <f t="shared" ref="P68:P98" ca="1" si="27">INDIRECT("TPDDL_ISGS_exbus!" &amp; $V$3 &amp; X68)</f>
        <v>4.8999855243722301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230.17931999999999</v>
      </c>
      <c r="W68" s="46"/>
      <c r="X68" s="46">
        <v>68</v>
      </c>
    </row>
    <row r="69" spans="1:24">
      <c r="A69" s="61" t="s">
        <v>111</v>
      </c>
      <c r="B69" s="173">
        <f t="shared" ca="1" si="18"/>
        <v>548.71594800000003</v>
      </c>
      <c r="C69" s="178">
        <f t="shared" ca="1" si="19"/>
        <v>408.14273309629993</v>
      </c>
      <c r="D69" s="179">
        <f t="shared" ca="1" si="19"/>
        <v>130.78825467346596</v>
      </c>
      <c r="E69" s="179">
        <f t="shared" ca="1" si="19"/>
        <v>7.4565089014834927</v>
      </c>
      <c r="F69" s="180">
        <f t="shared" ca="1" si="19"/>
        <v>2.3284513287507114</v>
      </c>
      <c r="G69" s="181">
        <f t="shared" ca="1" si="16"/>
        <v>238.8</v>
      </c>
      <c r="H69" s="181">
        <f t="shared" ca="1" si="17"/>
        <v>230.17931999999999</v>
      </c>
      <c r="I69" s="182">
        <f t="shared" ca="1" si="20"/>
        <v>137.13</v>
      </c>
      <c r="J69" s="179">
        <f t="shared" ca="1" si="21"/>
        <v>88.15</v>
      </c>
      <c r="K69" s="179">
        <f t="shared" ca="1" si="22"/>
        <v>4.9000000000000004</v>
      </c>
      <c r="L69" s="179">
        <f t="shared" ca="1" si="23"/>
        <v>0</v>
      </c>
      <c r="M69" s="180">
        <f t="shared" ca="1" si="24"/>
        <v>230.18</v>
      </c>
      <c r="N69" s="178">
        <f t="shared" ca="1" si="25"/>
        <v>137.12959488921712</v>
      </c>
      <c r="O69" s="179">
        <f t="shared" ca="1" si="26"/>
        <v>88.149739586410632</v>
      </c>
      <c r="P69" s="179">
        <f t="shared" ca="1" si="27"/>
        <v>4.8999855243722301</v>
      </c>
      <c r="Q69" s="179">
        <f t="shared" ca="1" si="28"/>
        <v>0</v>
      </c>
      <c r="R69" s="180">
        <f t="shared" ca="1" si="29"/>
        <v>230.17931999999999</v>
      </c>
      <c r="W69" s="46"/>
      <c r="X69" s="46">
        <v>69</v>
      </c>
    </row>
    <row r="70" spans="1:24">
      <c r="A70" s="61" t="s">
        <v>112</v>
      </c>
      <c r="B70" s="173">
        <f t="shared" ca="1" si="18"/>
        <v>548.71594800000003</v>
      </c>
      <c r="C70" s="178">
        <f t="shared" ca="1" si="19"/>
        <v>408.14273309629993</v>
      </c>
      <c r="D70" s="179">
        <f t="shared" ca="1" si="19"/>
        <v>130.78825467346596</v>
      </c>
      <c r="E70" s="179">
        <f t="shared" ca="1" si="19"/>
        <v>7.4565089014834927</v>
      </c>
      <c r="F70" s="180">
        <f t="shared" ca="1" si="19"/>
        <v>2.3284513287507114</v>
      </c>
      <c r="G70" s="181">
        <f t="shared" ca="1" si="16"/>
        <v>238.8</v>
      </c>
      <c r="H70" s="181">
        <f t="shared" ca="1" si="17"/>
        <v>230.17931999999999</v>
      </c>
      <c r="I70" s="182">
        <f t="shared" ca="1" si="20"/>
        <v>137.13</v>
      </c>
      <c r="J70" s="179">
        <f t="shared" ca="1" si="21"/>
        <v>88.15</v>
      </c>
      <c r="K70" s="179">
        <f t="shared" ca="1" si="22"/>
        <v>4.9000000000000004</v>
      </c>
      <c r="L70" s="179">
        <f t="shared" ca="1" si="23"/>
        <v>0</v>
      </c>
      <c r="M70" s="180">
        <f t="shared" ca="1" si="24"/>
        <v>230.18</v>
      </c>
      <c r="N70" s="178">
        <f t="shared" ca="1" si="25"/>
        <v>137.12959488921712</v>
      </c>
      <c r="O70" s="179">
        <f t="shared" ca="1" si="26"/>
        <v>88.149739586410632</v>
      </c>
      <c r="P70" s="179">
        <f t="shared" ca="1" si="27"/>
        <v>4.8999855243722301</v>
      </c>
      <c r="Q70" s="179">
        <f t="shared" ca="1" si="28"/>
        <v>0</v>
      </c>
      <c r="R70" s="180">
        <f t="shared" ca="1" si="29"/>
        <v>230.17931999999999</v>
      </c>
      <c r="W70" s="46"/>
      <c r="X70" s="46">
        <v>70</v>
      </c>
    </row>
    <row r="71" spans="1:24">
      <c r="A71" s="61" t="s">
        <v>113</v>
      </c>
      <c r="B71" s="173">
        <f t="shared" ca="1" si="18"/>
        <v>548.71594800000003</v>
      </c>
      <c r="C71" s="178">
        <f t="shared" ca="1" si="19"/>
        <v>408.14273309629993</v>
      </c>
      <c r="D71" s="179">
        <f t="shared" ca="1" si="19"/>
        <v>130.78825467346596</v>
      </c>
      <c r="E71" s="179">
        <f t="shared" ca="1" si="19"/>
        <v>7.4565089014834927</v>
      </c>
      <c r="F71" s="180">
        <f t="shared" ca="1" si="19"/>
        <v>2.3284513287507114</v>
      </c>
      <c r="G71" s="181">
        <f t="shared" ca="1" si="16"/>
        <v>238.8</v>
      </c>
      <c r="H71" s="181">
        <f t="shared" ca="1" si="17"/>
        <v>230.17931999999999</v>
      </c>
      <c r="I71" s="182">
        <f t="shared" ca="1" si="20"/>
        <v>137.13</v>
      </c>
      <c r="J71" s="179">
        <f t="shared" ca="1" si="21"/>
        <v>88.15</v>
      </c>
      <c r="K71" s="179">
        <f t="shared" ca="1" si="22"/>
        <v>4.9000000000000004</v>
      </c>
      <c r="L71" s="179">
        <f t="shared" ca="1" si="23"/>
        <v>0</v>
      </c>
      <c r="M71" s="180">
        <f t="shared" ca="1" si="24"/>
        <v>230.18</v>
      </c>
      <c r="N71" s="178">
        <f t="shared" ca="1" si="25"/>
        <v>137.12959488921712</v>
      </c>
      <c r="O71" s="179">
        <f t="shared" ca="1" si="26"/>
        <v>88.149739586410632</v>
      </c>
      <c r="P71" s="179">
        <f t="shared" ca="1" si="27"/>
        <v>4.8999855243722301</v>
      </c>
      <c r="Q71" s="179">
        <f t="shared" ca="1" si="28"/>
        <v>0</v>
      </c>
      <c r="R71" s="180">
        <f t="shared" ca="1" si="29"/>
        <v>230.17931999999999</v>
      </c>
      <c r="W71" s="46"/>
      <c r="X71" s="46">
        <v>71</v>
      </c>
    </row>
    <row r="72" spans="1:24">
      <c r="A72" s="61" t="s">
        <v>114</v>
      </c>
      <c r="B72" s="173">
        <f t="shared" ca="1" si="18"/>
        <v>548.71594800000003</v>
      </c>
      <c r="C72" s="178">
        <f t="shared" ca="1" si="19"/>
        <v>408.14273309629993</v>
      </c>
      <c r="D72" s="179">
        <f t="shared" ca="1" si="19"/>
        <v>130.78825467346596</v>
      </c>
      <c r="E72" s="179">
        <f t="shared" ca="1" si="19"/>
        <v>7.4565089014834927</v>
      </c>
      <c r="F72" s="180">
        <f t="shared" ca="1" si="19"/>
        <v>2.3284513287507114</v>
      </c>
      <c r="G72" s="181">
        <f t="shared" ca="1" si="16"/>
        <v>238.8</v>
      </c>
      <c r="H72" s="181">
        <f t="shared" ca="1" si="17"/>
        <v>230.17931999999999</v>
      </c>
      <c r="I72" s="182">
        <f t="shared" ca="1" si="20"/>
        <v>137.13</v>
      </c>
      <c r="J72" s="179">
        <f t="shared" ca="1" si="21"/>
        <v>88.15</v>
      </c>
      <c r="K72" s="179">
        <f t="shared" ca="1" si="22"/>
        <v>4.9000000000000004</v>
      </c>
      <c r="L72" s="179">
        <f t="shared" ca="1" si="23"/>
        <v>0</v>
      </c>
      <c r="M72" s="180">
        <f t="shared" ca="1" si="24"/>
        <v>230.18</v>
      </c>
      <c r="N72" s="178">
        <f t="shared" ca="1" si="25"/>
        <v>137.12959488921712</v>
      </c>
      <c r="O72" s="179">
        <f t="shared" ca="1" si="26"/>
        <v>88.149739586410632</v>
      </c>
      <c r="P72" s="179">
        <f t="shared" ca="1" si="27"/>
        <v>4.8999855243722301</v>
      </c>
      <c r="Q72" s="179">
        <f t="shared" ca="1" si="28"/>
        <v>0</v>
      </c>
      <c r="R72" s="180">
        <f t="shared" ca="1" si="29"/>
        <v>230.17931999999999</v>
      </c>
      <c r="W72" s="46"/>
      <c r="X72" s="46">
        <v>72</v>
      </c>
    </row>
    <row r="73" spans="1:24">
      <c r="A73" s="61" t="s">
        <v>115</v>
      </c>
      <c r="B73" s="173">
        <f t="shared" ca="1" si="18"/>
        <v>548.71594800000003</v>
      </c>
      <c r="C73" s="178">
        <f t="shared" ca="1" si="19"/>
        <v>408.14273309629993</v>
      </c>
      <c r="D73" s="179">
        <f t="shared" ca="1" si="19"/>
        <v>130.78825467346596</v>
      </c>
      <c r="E73" s="179">
        <f t="shared" ca="1" si="19"/>
        <v>7.4565089014834927</v>
      </c>
      <c r="F73" s="180">
        <f t="shared" ca="1" si="19"/>
        <v>2.3284513287507114</v>
      </c>
      <c r="G73" s="181">
        <f t="shared" ca="1" si="16"/>
        <v>238.82</v>
      </c>
      <c r="H73" s="181">
        <f t="shared" ca="1" si="17"/>
        <v>230.198598</v>
      </c>
      <c r="I73" s="182">
        <f t="shared" ca="1" si="20"/>
        <v>137.13999999999999</v>
      </c>
      <c r="J73" s="179">
        <f t="shared" ca="1" si="21"/>
        <v>88.16</v>
      </c>
      <c r="K73" s="179">
        <f t="shared" ca="1" si="22"/>
        <v>4.9000000000000004</v>
      </c>
      <c r="L73" s="179">
        <f t="shared" ca="1" si="23"/>
        <v>0</v>
      </c>
      <c r="M73" s="180">
        <f t="shared" ca="1" si="24"/>
        <v>230.2</v>
      </c>
      <c r="N73" s="178">
        <f t="shared" ca="1" si="25"/>
        <v>137.13916476854908</v>
      </c>
      <c r="O73" s="179">
        <f t="shared" ca="1" si="26"/>
        <v>88.159463074196353</v>
      </c>
      <c r="P73" s="179">
        <f t="shared" ca="1" si="27"/>
        <v>4.899970157254562</v>
      </c>
      <c r="Q73" s="179">
        <f t="shared" ca="1" si="28"/>
        <v>0</v>
      </c>
      <c r="R73" s="180">
        <f t="shared" ca="1" si="29"/>
        <v>230.19859799999998</v>
      </c>
      <c r="W73" s="46"/>
      <c r="X73" s="46">
        <v>73</v>
      </c>
    </row>
    <row r="74" spans="1:24">
      <c r="A74" s="61" t="s">
        <v>116</v>
      </c>
      <c r="B74" s="173">
        <f t="shared" ca="1" si="18"/>
        <v>548.71594800000003</v>
      </c>
      <c r="C74" s="178">
        <f t="shared" ca="1" si="19"/>
        <v>408.14273309629993</v>
      </c>
      <c r="D74" s="179">
        <f t="shared" ca="1" si="19"/>
        <v>130.78825467346596</v>
      </c>
      <c r="E74" s="179">
        <f t="shared" ca="1" si="19"/>
        <v>7.4565089014834927</v>
      </c>
      <c r="F74" s="180">
        <f t="shared" ca="1" si="19"/>
        <v>2.3284513287507114</v>
      </c>
      <c r="G74" s="181">
        <f t="shared" ca="1" si="16"/>
        <v>238.82</v>
      </c>
      <c r="H74" s="181">
        <f t="shared" ca="1" si="17"/>
        <v>230.198598</v>
      </c>
      <c r="I74" s="182">
        <f t="shared" ca="1" si="20"/>
        <v>137.13999999999999</v>
      </c>
      <c r="J74" s="179">
        <f t="shared" ca="1" si="21"/>
        <v>88.16</v>
      </c>
      <c r="K74" s="179">
        <f t="shared" ca="1" si="22"/>
        <v>4.9000000000000004</v>
      </c>
      <c r="L74" s="179">
        <f t="shared" ca="1" si="23"/>
        <v>0</v>
      </c>
      <c r="M74" s="180">
        <f t="shared" ca="1" si="24"/>
        <v>230.2</v>
      </c>
      <c r="N74" s="178">
        <f t="shared" ca="1" si="25"/>
        <v>137.13916476854908</v>
      </c>
      <c r="O74" s="179">
        <f t="shared" ca="1" si="26"/>
        <v>88.159463074196353</v>
      </c>
      <c r="P74" s="179">
        <f t="shared" ca="1" si="27"/>
        <v>4.899970157254562</v>
      </c>
      <c r="Q74" s="179">
        <f t="shared" ca="1" si="28"/>
        <v>0</v>
      </c>
      <c r="R74" s="180">
        <f t="shared" ca="1" si="29"/>
        <v>230.19859799999998</v>
      </c>
      <c r="W74" s="46"/>
      <c r="X74" s="46">
        <v>74</v>
      </c>
    </row>
    <row r="75" spans="1:24">
      <c r="A75" s="61" t="s">
        <v>117</v>
      </c>
      <c r="B75" s="173">
        <f t="shared" ca="1" si="18"/>
        <v>548.71594800000003</v>
      </c>
      <c r="C75" s="178">
        <f t="shared" ca="1" si="19"/>
        <v>408.14273309629993</v>
      </c>
      <c r="D75" s="179">
        <f t="shared" ca="1" si="19"/>
        <v>130.78825467346596</v>
      </c>
      <c r="E75" s="179">
        <f t="shared" ca="1" si="19"/>
        <v>7.4565089014834927</v>
      </c>
      <c r="F75" s="180">
        <f t="shared" ca="1" si="19"/>
        <v>2.3284513287507114</v>
      </c>
      <c r="G75" s="181">
        <f t="shared" ca="1" si="16"/>
        <v>292.71419900000001</v>
      </c>
      <c r="H75" s="181">
        <f t="shared" ca="1" si="17"/>
        <v>282.14721600000001</v>
      </c>
      <c r="I75" s="182">
        <f t="shared" ca="1" si="20"/>
        <v>191.29</v>
      </c>
      <c r="J75" s="179">
        <f t="shared" ca="1" si="21"/>
        <v>86.08</v>
      </c>
      <c r="K75" s="179">
        <f t="shared" ca="1" si="22"/>
        <v>4.78</v>
      </c>
      <c r="L75" s="179">
        <f t="shared" ca="1" si="23"/>
        <v>0</v>
      </c>
      <c r="M75" s="180">
        <f t="shared" ca="1" si="24"/>
        <v>282.14999999999998</v>
      </c>
      <c r="N75" s="178">
        <f t="shared" ca="1" si="25"/>
        <v>191.28811252397662</v>
      </c>
      <c r="O75" s="179">
        <f t="shared" ca="1" si="26"/>
        <v>86.079150640723029</v>
      </c>
      <c r="P75" s="179">
        <f t="shared" ca="1" si="27"/>
        <v>4.7799528353003726</v>
      </c>
      <c r="Q75" s="179">
        <f t="shared" ca="1" si="28"/>
        <v>0</v>
      </c>
      <c r="R75" s="180">
        <f t="shared" ca="1" si="29"/>
        <v>282.14721600000001</v>
      </c>
      <c r="W75" s="46"/>
      <c r="X75" s="46">
        <v>75</v>
      </c>
    </row>
    <row r="76" spans="1:24">
      <c r="A76" s="61" t="s">
        <v>118</v>
      </c>
      <c r="B76" s="173">
        <f t="shared" ca="1" si="18"/>
        <v>548.71594800000003</v>
      </c>
      <c r="C76" s="178">
        <f t="shared" ca="1" si="19"/>
        <v>408.14273309629993</v>
      </c>
      <c r="D76" s="179">
        <f t="shared" ca="1" si="19"/>
        <v>130.78825467346596</v>
      </c>
      <c r="E76" s="179">
        <f t="shared" ca="1" si="19"/>
        <v>7.4565089014834927</v>
      </c>
      <c r="F76" s="180">
        <f t="shared" ca="1" si="19"/>
        <v>2.3284513287507114</v>
      </c>
      <c r="G76" s="181">
        <f t="shared" ca="1" si="16"/>
        <v>281.436329</v>
      </c>
      <c r="H76" s="181">
        <f t="shared" ca="1" si="17"/>
        <v>271.276478</v>
      </c>
      <c r="I76" s="182">
        <f t="shared" ca="1" si="20"/>
        <v>175.99</v>
      </c>
      <c r="J76" s="179">
        <f t="shared" ca="1" si="21"/>
        <v>88</v>
      </c>
      <c r="K76" s="179">
        <f t="shared" ca="1" si="22"/>
        <v>7.29</v>
      </c>
      <c r="L76" s="179">
        <f t="shared" ca="1" si="23"/>
        <v>0</v>
      </c>
      <c r="M76" s="180">
        <f t="shared" ca="1" si="24"/>
        <v>271.28000000000003</v>
      </c>
      <c r="N76" s="178">
        <f t="shared" ca="1" si="25"/>
        <v>175.98771514015039</v>
      </c>
      <c r="O76" s="179">
        <f t="shared" ca="1" si="26"/>
        <v>87.998857505160714</v>
      </c>
      <c r="P76" s="179">
        <f t="shared" ca="1" si="27"/>
        <v>7.2899053546888819</v>
      </c>
      <c r="Q76" s="179">
        <f t="shared" ca="1" si="28"/>
        <v>0</v>
      </c>
      <c r="R76" s="180">
        <f t="shared" ca="1" si="29"/>
        <v>271.27647799999994</v>
      </c>
      <c r="W76" s="46"/>
      <c r="X76" s="46">
        <v>76</v>
      </c>
    </row>
    <row r="77" spans="1:24">
      <c r="A77" s="61" t="s">
        <v>119</v>
      </c>
      <c r="B77" s="173">
        <f t="shared" ca="1" si="18"/>
        <v>548.71594800000003</v>
      </c>
      <c r="C77" s="178">
        <f t="shared" ca="1" si="19"/>
        <v>408.14273309629993</v>
      </c>
      <c r="D77" s="179">
        <f t="shared" ca="1" si="19"/>
        <v>130.78825467346596</v>
      </c>
      <c r="E77" s="179">
        <f t="shared" ca="1" si="19"/>
        <v>7.4565089014834927</v>
      </c>
      <c r="F77" s="180">
        <f t="shared" ca="1" si="19"/>
        <v>2.3284513287507114</v>
      </c>
      <c r="G77" s="181">
        <f t="shared" ca="1" si="16"/>
        <v>277.46260000000001</v>
      </c>
      <c r="H77" s="181">
        <f t="shared" ca="1" si="17"/>
        <v>267.44619999999998</v>
      </c>
      <c r="I77" s="182">
        <f t="shared" ca="1" si="20"/>
        <v>173.51</v>
      </c>
      <c r="J77" s="179">
        <f t="shared" ca="1" si="21"/>
        <v>86.75</v>
      </c>
      <c r="K77" s="179">
        <f t="shared" ca="1" si="22"/>
        <v>7.19</v>
      </c>
      <c r="L77" s="179">
        <f t="shared" ca="1" si="23"/>
        <v>0</v>
      </c>
      <c r="M77" s="180">
        <f t="shared" ca="1" si="24"/>
        <v>267.45</v>
      </c>
      <c r="N77" s="178">
        <f t="shared" ca="1" si="25"/>
        <v>173.50753472424751</v>
      </c>
      <c r="O77" s="179">
        <f t="shared" ca="1" si="26"/>
        <v>86.748767433165071</v>
      </c>
      <c r="P77" s="179">
        <f t="shared" ca="1" si="27"/>
        <v>7.1898978425873992</v>
      </c>
      <c r="Q77" s="179">
        <f t="shared" ca="1" si="28"/>
        <v>0</v>
      </c>
      <c r="R77" s="180">
        <f t="shared" ca="1" si="29"/>
        <v>267.44619999999998</v>
      </c>
      <c r="W77" s="46"/>
      <c r="X77" s="46">
        <v>77</v>
      </c>
    </row>
    <row r="78" spans="1:24">
      <c r="A78" s="61" t="s">
        <v>120</v>
      </c>
      <c r="B78" s="173">
        <f t="shared" ca="1" si="18"/>
        <v>548.71594800000003</v>
      </c>
      <c r="C78" s="178">
        <f t="shared" ca="1" si="19"/>
        <v>408.14273309629993</v>
      </c>
      <c r="D78" s="179">
        <f t="shared" ca="1" si="19"/>
        <v>130.78825467346596</v>
      </c>
      <c r="E78" s="179">
        <f t="shared" ca="1" si="19"/>
        <v>7.4565089014834927</v>
      </c>
      <c r="F78" s="180">
        <f t="shared" ca="1" si="19"/>
        <v>2.3284513287507114</v>
      </c>
      <c r="G78" s="181">
        <f t="shared" ca="1" si="16"/>
        <v>287.46260000000001</v>
      </c>
      <c r="H78" s="181">
        <f t="shared" ca="1" si="17"/>
        <v>277.08519999999999</v>
      </c>
      <c r="I78" s="182">
        <f t="shared" ca="1" si="20"/>
        <v>183.15</v>
      </c>
      <c r="J78" s="179">
        <f t="shared" ca="1" si="21"/>
        <v>86.75</v>
      </c>
      <c r="K78" s="179">
        <f t="shared" ca="1" si="22"/>
        <v>7.19</v>
      </c>
      <c r="L78" s="179">
        <f t="shared" ca="1" si="23"/>
        <v>0</v>
      </c>
      <c r="M78" s="180">
        <f t="shared" ca="1" si="24"/>
        <v>277.08999999999997</v>
      </c>
      <c r="N78" s="178">
        <f t="shared" ca="1" si="25"/>
        <v>183.14682731242559</v>
      </c>
      <c r="O78" s="179">
        <f t="shared" ca="1" si="26"/>
        <v>86.74849723916418</v>
      </c>
      <c r="P78" s="179">
        <f t="shared" ca="1" si="27"/>
        <v>7.1898754484102643</v>
      </c>
      <c r="Q78" s="179">
        <f t="shared" ca="1" si="28"/>
        <v>0</v>
      </c>
      <c r="R78" s="180">
        <f t="shared" ca="1" si="29"/>
        <v>277.08519999999999</v>
      </c>
      <c r="W78" s="46"/>
      <c r="X78" s="46">
        <v>78</v>
      </c>
    </row>
    <row r="79" spans="1:24">
      <c r="A79" s="61" t="s">
        <v>121</v>
      </c>
      <c r="B79" s="173">
        <f t="shared" ca="1" si="18"/>
        <v>548.71594800000003</v>
      </c>
      <c r="C79" s="178">
        <f t="shared" ca="1" si="19"/>
        <v>408.14273309629993</v>
      </c>
      <c r="D79" s="179">
        <f t="shared" ca="1" si="19"/>
        <v>130.78825467346596</v>
      </c>
      <c r="E79" s="179">
        <f t="shared" ca="1" si="19"/>
        <v>7.4565089014834927</v>
      </c>
      <c r="F79" s="180">
        <f t="shared" ca="1" si="19"/>
        <v>2.3284513287507114</v>
      </c>
      <c r="G79" s="181">
        <f t="shared" ca="1" si="16"/>
        <v>330.91765900000001</v>
      </c>
      <c r="H79" s="181">
        <f t="shared" ca="1" si="17"/>
        <v>318.97153200000002</v>
      </c>
      <c r="I79" s="182">
        <f t="shared" ca="1" si="20"/>
        <v>187.83</v>
      </c>
      <c r="J79" s="179">
        <f t="shared" ca="1" si="21"/>
        <v>123.36</v>
      </c>
      <c r="K79" s="179">
        <f t="shared" ca="1" si="22"/>
        <v>5.6</v>
      </c>
      <c r="L79" s="179">
        <f t="shared" ca="1" si="23"/>
        <v>2.17</v>
      </c>
      <c r="M79" s="180">
        <f t="shared" ca="1" si="24"/>
        <v>318.96000000000004</v>
      </c>
      <c r="N79" s="178">
        <f t="shared" ca="1" si="25"/>
        <v>187.83679099435668</v>
      </c>
      <c r="O79" s="179">
        <f t="shared" ca="1" si="26"/>
        <v>123.3644600812641</v>
      </c>
      <c r="P79" s="179">
        <f t="shared" ca="1" si="27"/>
        <v>5.6002024680210676</v>
      </c>
      <c r="Q79" s="179">
        <f t="shared" ca="1" si="28"/>
        <v>2.1700784563581639</v>
      </c>
      <c r="R79" s="180">
        <f t="shared" ca="1" si="29"/>
        <v>318.97153200000002</v>
      </c>
      <c r="W79" s="46"/>
      <c r="X79" s="46">
        <v>79</v>
      </c>
    </row>
    <row r="80" spans="1:24">
      <c r="A80" s="61" t="s">
        <v>122</v>
      </c>
      <c r="B80" s="173">
        <f t="shared" ca="1" si="18"/>
        <v>548.71594800000003</v>
      </c>
      <c r="C80" s="178">
        <f t="shared" ca="1" si="19"/>
        <v>408.14273309629993</v>
      </c>
      <c r="D80" s="179">
        <f t="shared" ca="1" si="19"/>
        <v>130.78825467346596</v>
      </c>
      <c r="E80" s="179">
        <f t="shared" ca="1" si="19"/>
        <v>7.4565089014834927</v>
      </c>
      <c r="F80" s="180">
        <f t="shared" ca="1" si="19"/>
        <v>2.3284513287507114</v>
      </c>
      <c r="G80" s="181">
        <f t="shared" ca="1" si="16"/>
        <v>472.01920699999999</v>
      </c>
      <c r="H80" s="181">
        <f t="shared" ca="1" si="17"/>
        <v>454.97931399999999</v>
      </c>
      <c r="I80" s="182">
        <f t="shared" ca="1" si="20"/>
        <v>287.63</v>
      </c>
      <c r="J80" s="179">
        <f t="shared" ca="1" si="21"/>
        <v>157.41999999999999</v>
      </c>
      <c r="K80" s="179">
        <f t="shared" ca="1" si="22"/>
        <v>7.15</v>
      </c>
      <c r="L80" s="179">
        <f t="shared" ca="1" si="23"/>
        <v>2.77</v>
      </c>
      <c r="M80" s="180">
        <f t="shared" ca="1" si="24"/>
        <v>454.96999999999991</v>
      </c>
      <c r="N80" s="178">
        <f t="shared" ca="1" si="25"/>
        <v>287.63915931157578</v>
      </c>
      <c r="O80" s="179">
        <f t="shared" ca="1" si="26"/>
        <v>157.41999999999999</v>
      </c>
      <c r="P80" s="179">
        <f t="shared" ca="1" si="27"/>
        <v>7.1501546884243083</v>
      </c>
      <c r="Q80" s="179">
        <f t="shared" ca="1" si="28"/>
        <v>2.77</v>
      </c>
      <c r="R80" s="180">
        <f t="shared" ca="1" si="29"/>
        <v>454.97931400000004</v>
      </c>
      <c r="W80" s="46"/>
      <c r="X80" s="46">
        <v>80</v>
      </c>
    </row>
    <row r="81" spans="1:24">
      <c r="A81" s="61" t="s">
        <v>123</v>
      </c>
      <c r="B81" s="173">
        <f t="shared" ca="1" si="18"/>
        <v>548.71594800000003</v>
      </c>
      <c r="C81" s="178">
        <f t="shared" ca="1" si="19"/>
        <v>408.14273309629993</v>
      </c>
      <c r="D81" s="179">
        <f t="shared" ca="1" si="19"/>
        <v>130.78825467346596</v>
      </c>
      <c r="E81" s="179">
        <f t="shared" ca="1" si="19"/>
        <v>7.4565089014834927</v>
      </c>
      <c r="F81" s="180">
        <f t="shared" ca="1" si="19"/>
        <v>2.3284513287507114</v>
      </c>
      <c r="G81" s="181">
        <f t="shared" ca="1" si="16"/>
        <v>524.54600000000005</v>
      </c>
      <c r="H81" s="181">
        <f t="shared" ca="1" si="17"/>
        <v>505.60988900000001</v>
      </c>
      <c r="I81" s="182">
        <f t="shared" ca="1" si="20"/>
        <v>337.36</v>
      </c>
      <c r="J81" s="179">
        <f t="shared" ca="1" si="21"/>
        <v>158.26</v>
      </c>
      <c r="K81" s="179">
        <f t="shared" ca="1" si="22"/>
        <v>7.19</v>
      </c>
      <c r="L81" s="179">
        <f t="shared" ca="1" si="23"/>
        <v>2.79</v>
      </c>
      <c r="M81" s="180">
        <f t="shared" ca="1" si="24"/>
        <v>505.6</v>
      </c>
      <c r="N81" s="178">
        <f t="shared" ca="1" si="25"/>
        <v>337.369736560668</v>
      </c>
      <c r="O81" s="179">
        <f t="shared" ca="1" si="26"/>
        <v>158.26</v>
      </c>
      <c r="P81" s="179">
        <f t="shared" ca="1" si="27"/>
        <v>7.190152439332004</v>
      </c>
      <c r="Q81" s="179">
        <f t="shared" ca="1" si="28"/>
        <v>2.79</v>
      </c>
      <c r="R81" s="180">
        <f t="shared" ca="1" si="29"/>
        <v>505.60988900000001</v>
      </c>
      <c r="W81" s="46"/>
      <c r="X81" s="46">
        <v>81</v>
      </c>
    </row>
    <row r="82" spans="1:24">
      <c r="A82" s="61" t="s">
        <v>124</v>
      </c>
      <c r="B82" s="173">
        <f t="shared" ca="1" si="18"/>
        <v>548.71594800000003</v>
      </c>
      <c r="C82" s="178">
        <f t="shared" ca="1" si="19"/>
        <v>408.14273309629993</v>
      </c>
      <c r="D82" s="179">
        <f t="shared" ca="1" si="19"/>
        <v>130.78825467346596</v>
      </c>
      <c r="E82" s="179">
        <f t="shared" ca="1" si="19"/>
        <v>7.4565089014834927</v>
      </c>
      <c r="F82" s="180">
        <f t="shared" ca="1" si="19"/>
        <v>2.3284513287507114</v>
      </c>
      <c r="G82" s="181">
        <f t="shared" ca="1" si="16"/>
        <v>546.81590000000006</v>
      </c>
      <c r="H82" s="181">
        <f t="shared" ca="1" si="17"/>
        <v>527.07584599999996</v>
      </c>
      <c r="I82" s="182">
        <f t="shared" ca="1" si="20"/>
        <v>358.83</v>
      </c>
      <c r="J82" s="179">
        <f t="shared" ca="1" si="21"/>
        <v>158.26</v>
      </c>
      <c r="K82" s="179">
        <f t="shared" ca="1" si="22"/>
        <v>7.19</v>
      </c>
      <c r="L82" s="179">
        <f t="shared" ca="1" si="23"/>
        <v>2.79</v>
      </c>
      <c r="M82" s="180">
        <f t="shared" ca="1" si="24"/>
        <v>527.06999999999994</v>
      </c>
      <c r="N82" s="178">
        <f t="shared" ca="1" si="25"/>
        <v>358.83575665212953</v>
      </c>
      <c r="O82" s="179">
        <f t="shared" ca="1" si="26"/>
        <v>158.26</v>
      </c>
      <c r="P82" s="179">
        <f t="shared" ca="1" si="27"/>
        <v>7.1900893478705195</v>
      </c>
      <c r="Q82" s="179">
        <f t="shared" ca="1" si="28"/>
        <v>2.79</v>
      </c>
      <c r="R82" s="180">
        <f t="shared" ca="1" si="29"/>
        <v>527.07584599999996</v>
      </c>
      <c r="W82" s="46"/>
      <c r="X82" s="46">
        <v>82</v>
      </c>
    </row>
    <row r="83" spans="1:24">
      <c r="A83" s="61" t="s">
        <v>125</v>
      </c>
      <c r="B83" s="173">
        <f t="shared" ca="1" si="18"/>
        <v>548.71594800000003</v>
      </c>
      <c r="C83" s="178">
        <f t="shared" ca="1" si="19"/>
        <v>408.14273309629993</v>
      </c>
      <c r="D83" s="179">
        <f t="shared" ca="1" si="19"/>
        <v>130.78825467346596</v>
      </c>
      <c r="E83" s="179">
        <f t="shared" ca="1" si="19"/>
        <v>7.4565089014834927</v>
      </c>
      <c r="F83" s="180">
        <f t="shared" ca="1" si="19"/>
        <v>2.3284513287507114</v>
      </c>
      <c r="G83" s="181">
        <f t="shared" ca="1" si="16"/>
        <v>510.71589999999998</v>
      </c>
      <c r="H83" s="181">
        <f t="shared" ca="1" si="17"/>
        <v>492.27905600000003</v>
      </c>
      <c r="I83" s="182">
        <f t="shared" ca="1" si="20"/>
        <v>335.14</v>
      </c>
      <c r="J83" s="179">
        <f t="shared" ca="1" si="21"/>
        <v>147.81</v>
      </c>
      <c r="K83" s="179">
        <f t="shared" ca="1" si="22"/>
        <v>6.72</v>
      </c>
      <c r="L83" s="179">
        <f t="shared" ca="1" si="23"/>
        <v>2.6</v>
      </c>
      <c r="M83" s="180">
        <f t="shared" ca="1" si="24"/>
        <v>492.27000000000004</v>
      </c>
      <c r="N83" s="178">
        <f t="shared" ca="1" si="25"/>
        <v>335.14890474153231</v>
      </c>
      <c r="O83" s="179">
        <f t="shared" ca="1" si="26"/>
        <v>147.81</v>
      </c>
      <c r="P83" s="179">
        <f t="shared" ca="1" si="27"/>
        <v>6.72015125846763</v>
      </c>
      <c r="Q83" s="179">
        <f t="shared" ca="1" si="28"/>
        <v>2.6</v>
      </c>
      <c r="R83" s="180">
        <f t="shared" ca="1" si="29"/>
        <v>492.27905599999997</v>
      </c>
      <c r="W83" s="46"/>
      <c r="X83" s="46">
        <v>83</v>
      </c>
    </row>
    <row r="84" spans="1:24">
      <c r="A84" s="61" t="s">
        <v>126</v>
      </c>
      <c r="B84" s="173">
        <f t="shared" ca="1" si="18"/>
        <v>548.71594800000003</v>
      </c>
      <c r="C84" s="178">
        <f t="shared" ca="1" si="19"/>
        <v>408.14273309629993</v>
      </c>
      <c r="D84" s="179">
        <f t="shared" ca="1" si="19"/>
        <v>130.78825467346596</v>
      </c>
      <c r="E84" s="179">
        <f t="shared" ca="1" si="19"/>
        <v>7.4565089014834927</v>
      </c>
      <c r="F84" s="180">
        <f t="shared" ca="1" si="19"/>
        <v>2.3284513287507114</v>
      </c>
      <c r="G84" s="181">
        <f t="shared" ca="1" si="16"/>
        <v>510.71589999999998</v>
      </c>
      <c r="H84" s="181">
        <f t="shared" ca="1" si="17"/>
        <v>492.27905600000003</v>
      </c>
      <c r="I84" s="182">
        <f t="shared" ca="1" si="20"/>
        <v>335.14</v>
      </c>
      <c r="J84" s="179">
        <f t="shared" ca="1" si="21"/>
        <v>147.81</v>
      </c>
      <c r="K84" s="179">
        <f t="shared" ca="1" si="22"/>
        <v>6.72</v>
      </c>
      <c r="L84" s="179">
        <f t="shared" ca="1" si="23"/>
        <v>2.6</v>
      </c>
      <c r="M84" s="180">
        <f t="shared" ca="1" si="24"/>
        <v>492.27000000000004</v>
      </c>
      <c r="N84" s="178">
        <f t="shared" ca="1" si="25"/>
        <v>335.14890474153231</v>
      </c>
      <c r="O84" s="179">
        <f t="shared" ca="1" si="26"/>
        <v>147.81</v>
      </c>
      <c r="P84" s="179">
        <f t="shared" ca="1" si="27"/>
        <v>6.72015125846763</v>
      </c>
      <c r="Q84" s="179">
        <f t="shared" ca="1" si="28"/>
        <v>2.6</v>
      </c>
      <c r="R84" s="180">
        <f t="shared" ca="1" si="29"/>
        <v>492.27905599999997</v>
      </c>
      <c r="W84" s="46"/>
      <c r="X84" s="46">
        <v>84</v>
      </c>
    </row>
    <row r="85" spans="1:24">
      <c r="A85" s="61" t="s">
        <v>127</v>
      </c>
      <c r="B85" s="173">
        <f t="shared" ca="1" si="18"/>
        <v>548.71594800000003</v>
      </c>
      <c r="C85" s="178">
        <f t="shared" ca="1" si="19"/>
        <v>408.14273309629993</v>
      </c>
      <c r="D85" s="179">
        <f t="shared" ca="1" si="19"/>
        <v>130.78825467346596</v>
      </c>
      <c r="E85" s="179">
        <f t="shared" ca="1" si="19"/>
        <v>7.4565089014834927</v>
      </c>
      <c r="F85" s="180">
        <f t="shared" ca="1" si="19"/>
        <v>2.3284513287507114</v>
      </c>
      <c r="G85" s="181">
        <f t="shared" ca="1" si="16"/>
        <v>510.71589999999998</v>
      </c>
      <c r="H85" s="181">
        <f t="shared" ca="1" si="17"/>
        <v>492.27905600000003</v>
      </c>
      <c r="I85" s="182">
        <f t="shared" ca="1" si="20"/>
        <v>335.14</v>
      </c>
      <c r="J85" s="179">
        <f t="shared" ca="1" si="21"/>
        <v>147.81</v>
      </c>
      <c r="K85" s="179">
        <f t="shared" ca="1" si="22"/>
        <v>6.72</v>
      </c>
      <c r="L85" s="179">
        <f t="shared" ca="1" si="23"/>
        <v>2.6</v>
      </c>
      <c r="M85" s="180">
        <f t="shared" ca="1" si="24"/>
        <v>492.27000000000004</v>
      </c>
      <c r="N85" s="178">
        <f t="shared" ca="1" si="25"/>
        <v>335.14890474153231</v>
      </c>
      <c r="O85" s="179">
        <f t="shared" ca="1" si="26"/>
        <v>147.81</v>
      </c>
      <c r="P85" s="179">
        <f t="shared" ca="1" si="27"/>
        <v>6.72015125846763</v>
      </c>
      <c r="Q85" s="179">
        <f t="shared" ca="1" si="28"/>
        <v>2.6</v>
      </c>
      <c r="R85" s="180">
        <f t="shared" ca="1" si="29"/>
        <v>492.27905599999997</v>
      </c>
      <c r="W85" s="46"/>
      <c r="X85" s="46">
        <v>85</v>
      </c>
    </row>
    <row r="86" spans="1:24">
      <c r="A86" s="61" t="s">
        <v>128</v>
      </c>
      <c r="B86" s="173">
        <f t="shared" ca="1" si="18"/>
        <v>548.71594800000003</v>
      </c>
      <c r="C86" s="178">
        <f t="shared" ca="1" si="19"/>
        <v>408.14273309629993</v>
      </c>
      <c r="D86" s="179">
        <f t="shared" ca="1" si="19"/>
        <v>130.78825467346596</v>
      </c>
      <c r="E86" s="179">
        <f t="shared" ca="1" si="19"/>
        <v>7.4565089014834927</v>
      </c>
      <c r="F86" s="180">
        <f t="shared" ca="1" si="19"/>
        <v>2.3284513287507114</v>
      </c>
      <c r="G86" s="181">
        <f t="shared" ca="1" si="16"/>
        <v>510.71589999999998</v>
      </c>
      <c r="H86" s="181">
        <f t="shared" ca="1" si="17"/>
        <v>492.27905600000003</v>
      </c>
      <c r="I86" s="182">
        <f t="shared" ca="1" si="20"/>
        <v>335.14</v>
      </c>
      <c r="J86" s="179">
        <f t="shared" ca="1" si="21"/>
        <v>147.81</v>
      </c>
      <c r="K86" s="179">
        <f t="shared" ca="1" si="22"/>
        <v>6.72</v>
      </c>
      <c r="L86" s="179">
        <f t="shared" ca="1" si="23"/>
        <v>2.6</v>
      </c>
      <c r="M86" s="180">
        <f t="shared" ca="1" si="24"/>
        <v>492.27000000000004</v>
      </c>
      <c r="N86" s="178">
        <f t="shared" ca="1" si="25"/>
        <v>335.14890474153231</v>
      </c>
      <c r="O86" s="179">
        <f t="shared" ca="1" si="26"/>
        <v>147.81</v>
      </c>
      <c r="P86" s="179">
        <f t="shared" ca="1" si="27"/>
        <v>6.72015125846763</v>
      </c>
      <c r="Q86" s="179">
        <f t="shared" ca="1" si="28"/>
        <v>2.6</v>
      </c>
      <c r="R86" s="180">
        <f t="shared" ca="1" si="29"/>
        <v>492.27905599999997</v>
      </c>
      <c r="W86" s="46"/>
      <c r="X86" s="46">
        <v>86</v>
      </c>
    </row>
    <row r="87" spans="1:24">
      <c r="A87" s="61" t="s">
        <v>129</v>
      </c>
      <c r="B87" s="173">
        <f t="shared" ca="1" si="18"/>
        <v>548.71594800000003</v>
      </c>
      <c r="C87" s="178">
        <f t="shared" ca="1" si="19"/>
        <v>408.14273309629993</v>
      </c>
      <c r="D87" s="179">
        <f t="shared" ca="1" si="19"/>
        <v>130.78825467346596</v>
      </c>
      <c r="E87" s="179">
        <f t="shared" ca="1" si="19"/>
        <v>7.4565089014834927</v>
      </c>
      <c r="F87" s="180">
        <f t="shared" ca="1" si="19"/>
        <v>2.3284513287507114</v>
      </c>
      <c r="G87" s="181">
        <f t="shared" ca="1" si="16"/>
        <v>510.71589999999998</v>
      </c>
      <c r="H87" s="181">
        <f t="shared" ca="1" si="17"/>
        <v>492.27905600000003</v>
      </c>
      <c r="I87" s="182">
        <f t="shared" ca="1" si="20"/>
        <v>335.14</v>
      </c>
      <c r="J87" s="179">
        <f t="shared" ca="1" si="21"/>
        <v>147.81</v>
      </c>
      <c r="K87" s="179">
        <f t="shared" ca="1" si="22"/>
        <v>6.72</v>
      </c>
      <c r="L87" s="179">
        <f t="shared" ca="1" si="23"/>
        <v>2.6</v>
      </c>
      <c r="M87" s="180">
        <f t="shared" ca="1" si="24"/>
        <v>492.27000000000004</v>
      </c>
      <c r="N87" s="178">
        <f t="shared" ca="1" si="25"/>
        <v>335.14890474153231</v>
      </c>
      <c r="O87" s="179">
        <f t="shared" ca="1" si="26"/>
        <v>147.81</v>
      </c>
      <c r="P87" s="179">
        <f t="shared" ca="1" si="27"/>
        <v>6.72015125846763</v>
      </c>
      <c r="Q87" s="179">
        <f t="shared" ca="1" si="28"/>
        <v>2.6</v>
      </c>
      <c r="R87" s="180">
        <f t="shared" ca="1" si="29"/>
        <v>492.27905599999997</v>
      </c>
      <c r="W87" s="46"/>
      <c r="X87" s="46">
        <v>87</v>
      </c>
    </row>
    <row r="88" spans="1:24">
      <c r="A88" s="61" t="s">
        <v>130</v>
      </c>
      <c r="B88" s="173">
        <f t="shared" ca="1" si="18"/>
        <v>548.71594800000003</v>
      </c>
      <c r="C88" s="178">
        <f t="shared" ca="1" si="19"/>
        <v>408.14273309629993</v>
      </c>
      <c r="D88" s="179">
        <f t="shared" ca="1" si="19"/>
        <v>130.78825467346596</v>
      </c>
      <c r="E88" s="179">
        <f t="shared" ca="1" si="19"/>
        <v>7.4565089014834927</v>
      </c>
      <c r="F88" s="180">
        <f t="shared" ca="1" si="19"/>
        <v>2.3284513287507114</v>
      </c>
      <c r="G88" s="181">
        <f t="shared" ca="1" si="16"/>
        <v>510.71589999999998</v>
      </c>
      <c r="H88" s="181">
        <f t="shared" ca="1" si="17"/>
        <v>492.27905600000003</v>
      </c>
      <c r="I88" s="182">
        <f t="shared" ca="1" si="20"/>
        <v>335.14</v>
      </c>
      <c r="J88" s="179">
        <f t="shared" ca="1" si="21"/>
        <v>147.81</v>
      </c>
      <c r="K88" s="179">
        <f t="shared" ca="1" si="22"/>
        <v>6.72</v>
      </c>
      <c r="L88" s="179">
        <f t="shared" ca="1" si="23"/>
        <v>2.6</v>
      </c>
      <c r="M88" s="180">
        <f t="shared" ca="1" si="24"/>
        <v>492.27000000000004</v>
      </c>
      <c r="N88" s="178">
        <f t="shared" ca="1" si="25"/>
        <v>335.14890474153231</v>
      </c>
      <c r="O88" s="179">
        <f t="shared" ca="1" si="26"/>
        <v>147.81</v>
      </c>
      <c r="P88" s="179">
        <f t="shared" ca="1" si="27"/>
        <v>6.72015125846763</v>
      </c>
      <c r="Q88" s="179">
        <f t="shared" ca="1" si="28"/>
        <v>2.6</v>
      </c>
      <c r="R88" s="180">
        <f t="shared" ca="1" si="29"/>
        <v>492.27905599999997</v>
      </c>
      <c r="W88" s="46"/>
      <c r="X88" s="46">
        <v>88</v>
      </c>
    </row>
    <row r="89" spans="1:24">
      <c r="A89" s="61" t="s">
        <v>131</v>
      </c>
      <c r="B89" s="173">
        <f t="shared" ca="1" si="18"/>
        <v>548.71594800000003</v>
      </c>
      <c r="C89" s="178">
        <f t="shared" ca="1" si="19"/>
        <v>408.14273309629993</v>
      </c>
      <c r="D89" s="179">
        <f t="shared" ca="1" si="19"/>
        <v>130.78825467346596</v>
      </c>
      <c r="E89" s="179">
        <f t="shared" ca="1" si="19"/>
        <v>7.4565089014834927</v>
      </c>
      <c r="F89" s="180">
        <f t="shared" ca="1" si="19"/>
        <v>2.3284513287507114</v>
      </c>
      <c r="G89" s="181">
        <f t="shared" ca="1" si="16"/>
        <v>510.71589999999998</v>
      </c>
      <c r="H89" s="181">
        <f t="shared" ca="1" si="17"/>
        <v>492.27905600000003</v>
      </c>
      <c r="I89" s="182">
        <f t="shared" ca="1" si="20"/>
        <v>335.14</v>
      </c>
      <c r="J89" s="179">
        <f t="shared" ca="1" si="21"/>
        <v>147.81</v>
      </c>
      <c r="K89" s="179">
        <f t="shared" ca="1" si="22"/>
        <v>6.72</v>
      </c>
      <c r="L89" s="179">
        <f t="shared" ca="1" si="23"/>
        <v>2.6</v>
      </c>
      <c r="M89" s="180">
        <f t="shared" ca="1" si="24"/>
        <v>492.27000000000004</v>
      </c>
      <c r="N89" s="178">
        <f t="shared" ca="1" si="25"/>
        <v>335.14890474153231</v>
      </c>
      <c r="O89" s="179">
        <f t="shared" ca="1" si="26"/>
        <v>147.81</v>
      </c>
      <c r="P89" s="179">
        <f t="shared" ca="1" si="27"/>
        <v>6.72015125846763</v>
      </c>
      <c r="Q89" s="179">
        <f t="shared" ca="1" si="28"/>
        <v>2.6</v>
      </c>
      <c r="R89" s="180">
        <f t="shared" ca="1" si="29"/>
        <v>492.27905599999997</v>
      </c>
      <c r="W89" s="46"/>
      <c r="X89" s="46">
        <v>89</v>
      </c>
    </row>
    <row r="90" spans="1:24">
      <c r="A90" s="61" t="s">
        <v>132</v>
      </c>
      <c r="B90" s="173">
        <f t="shared" ca="1" si="18"/>
        <v>548.71594800000003</v>
      </c>
      <c r="C90" s="178">
        <f t="shared" ca="1" si="19"/>
        <v>408.14273309629993</v>
      </c>
      <c r="D90" s="179">
        <f t="shared" ca="1" si="19"/>
        <v>130.78825467346596</v>
      </c>
      <c r="E90" s="179">
        <f t="shared" ca="1" si="19"/>
        <v>7.4565089014834927</v>
      </c>
      <c r="F90" s="180">
        <f t="shared" ca="1" si="19"/>
        <v>2.3284513287507114</v>
      </c>
      <c r="G90" s="181">
        <f t="shared" ca="1" si="16"/>
        <v>510.71589999999998</v>
      </c>
      <c r="H90" s="181">
        <f t="shared" ca="1" si="17"/>
        <v>492.27905600000003</v>
      </c>
      <c r="I90" s="182">
        <f t="shared" ca="1" si="20"/>
        <v>335.14</v>
      </c>
      <c r="J90" s="179">
        <f t="shared" ca="1" si="21"/>
        <v>147.81</v>
      </c>
      <c r="K90" s="179">
        <f t="shared" ca="1" si="22"/>
        <v>6.72</v>
      </c>
      <c r="L90" s="179">
        <f t="shared" ca="1" si="23"/>
        <v>2.6</v>
      </c>
      <c r="M90" s="180">
        <f t="shared" ca="1" si="24"/>
        <v>492.27000000000004</v>
      </c>
      <c r="N90" s="178">
        <f t="shared" ca="1" si="25"/>
        <v>335.14890474153231</v>
      </c>
      <c r="O90" s="179">
        <f t="shared" ca="1" si="26"/>
        <v>147.81</v>
      </c>
      <c r="P90" s="179">
        <f t="shared" ca="1" si="27"/>
        <v>6.72015125846763</v>
      </c>
      <c r="Q90" s="179">
        <f t="shared" ca="1" si="28"/>
        <v>2.6</v>
      </c>
      <c r="R90" s="180">
        <f t="shared" ca="1" si="29"/>
        <v>492.27905599999997</v>
      </c>
      <c r="W90" s="46"/>
      <c r="X90" s="46">
        <v>90</v>
      </c>
    </row>
    <row r="91" spans="1:24">
      <c r="A91" s="61" t="s">
        <v>133</v>
      </c>
      <c r="B91" s="173">
        <f t="shared" ca="1" si="18"/>
        <v>548.71594800000003</v>
      </c>
      <c r="C91" s="178">
        <f t="shared" ca="1" si="19"/>
        <v>408.14273309629993</v>
      </c>
      <c r="D91" s="179">
        <f t="shared" ca="1" si="19"/>
        <v>130.78825467346596</v>
      </c>
      <c r="E91" s="179">
        <f t="shared" ca="1" si="19"/>
        <v>7.4565089014834927</v>
      </c>
      <c r="F91" s="180">
        <f t="shared" ca="1" si="19"/>
        <v>2.3284513287507114</v>
      </c>
      <c r="G91" s="181">
        <f t="shared" ca="1" si="16"/>
        <v>510.71589999999998</v>
      </c>
      <c r="H91" s="181">
        <f t="shared" ca="1" si="17"/>
        <v>492.27905600000003</v>
      </c>
      <c r="I91" s="182">
        <f t="shared" ca="1" si="20"/>
        <v>335.14</v>
      </c>
      <c r="J91" s="179">
        <f t="shared" ca="1" si="21"/>
        <v>147.81</v>
      </c>
      <c r="K91" s="179">
        <f t="shared" ca="1" si="22"/>
        <v>6.72</v>
      </c>
      <c r="L91" s="179">
        <f t="shared" ca="1" si="23"/>
        <v>2.6</v>
      </c>
      <c r="M91" s="180">
        <f t="shared" ca="1" si="24"/>
        <v>492.27000000000004</v>
      </c>
      <c r="N91" s="178">
        <f t="shared" ca="1" si="25"/>
        <v>335.14890474153231</v>
      </c>
      <c r="O91" s="179">
        <f t="shared" ca="1" si="26"/>
        <v>147.81</v>
      </c>
      <c r="P91" s="179">
        <f t="shared" ca="1" si="27"/>
        <v>6.72015125846763</v>
      </c>
      <c r="Q91" s="179">
        <f t="shared" ca="1" si="28"/>
        <v>2.6</v>
      </c>
      <c r="R91" s="180">
        <f t="shared" ca="1" si="29"/>
        <v>492.27905599999997</v>
      </c>
      <c r="W91" s="46"/>
      <c r="X91" s="46">
        <v>91</v>
      </c>
    </row>
    <row r="92" spans="1:24">
      <c r="A92" s="61" t="s">
        <v>134</v>
      </c>
      <c r="B92" s="173">
        <f t="shared" ca="1" si="18"/>
        <v>548.71594800000003</v>
      </c>
      <c r="C92" s="178">
        <f t="shared" ca="1" si="19"/>
        <v>408.14273309629993</v>
      </c>
      <c r="D92" s="179">
        <f t="shared" ca="1" si="19"/>
        <v>130.78825467346596</v>
      </c>
      <c r="E92" s="179">
        <f t="shared" ca="1" si="19"/>
        <v>7.4565089014834927</v>
      </c>
      <c r="F92" s="180">
        <f t="shared" ca="1" si="19"/>
        <v>2.3284513287507114</v>
      </c>
      <c r="G92" s="181">
        <f t="shared" ca="1" si="16"/>
        <v>510.71589999999998</v>
      </c>
      <c r="H92" s="181">
        <f t="shared" ca="1" si="17"/>
        <v>492.27905600000003</v>
      </c>
      <c r="I92" s="182">
        <f t="shared" ca="1" si="20"/>
        <v>335.14</v>
      </c>
      <c r="J92" s="179">
        <f t="shared" ca="1" si="21"/>
        <v>147.81</v>
      </c>
      <c r="K92" s="179">
        <f t="shared" ca="1" si="22"/>
        <v>6.72</v>
      </c>
      <c r="L92" s="179">
        <f t="shared" ca="1" si="23"/>
        <v>2.6</v>
      </c>
      <c r="M92" s="180">
        <f t="shared" ca="1" si="24"/>
        <v>492.27000000000004</v>
      </c>
      <c r="N92" s="178">
        <f t="shared" ca="1" si="25"/>
        <v>335.14890474153231</v>
      </c>
      <c r="O92" s="179">
        <f t="shared" ca="1" si="26"/>
        <v>147.81</v>
      </c>
      <c r="P92" s="179">
        <f t="shared" ca="1" si="27"/>
        <v>6.72015125846763</v>
      </c>
      <c r="Q92" s="179">
        <f t="shared" ca="1" si="28"/>
        <v>2.6</v>
      </c>
      <c r="R92" s="180">
        <f t="shared" ca="1" si="29"/>
        <v>492.27905599999997</v>
      </c>
      <c r="W92" s="46"/>
      <c r="X92" s="46">
        <v>92</v>
      </c>
    </row>
    <row r="93" spans="1:24">
      <c r="A93" s="61" t="s">
        <v>135</v>
      </c>
      <c r="B93" s="173">
        <f t="shared" ca="1" si="18"/>
        <v>548.71594800000003</v>
      </c>
      <c r="C93" s="178">
        <f t="shared" ca="1" si="19"/>
        <v>408.14273309629993</v>
      </c>
      <c r="D93" s="179">
        <f t="shared" ca="1" si="19"/>
        <v>130.78825467346596</v>
      </c>
      <c r="E93" s="179">
        <f t="shared" ca="1" si="19"/>
        <v>7.4565089014834927</v>
      </c>
      <c r="F93" s="180">
        <f t="shared" ca="1" si="19"/>
        <v>2.3284513287507114</v>
      </c>
      <c r="G93" s="181">
        <f t="shared" ca="1" si="16"/>
        <v>510.71589999999998</v>
      </c>
      <c r="H93" s="181">
        <f t="shared" ca="1" si="17"/>
        <v>492.27905600000003</v>
      </c>
      <c r="I93" s="182">
        <f t="shared" ca="1" si="20"/>
        <v>335.14</v>
      </c>
      <c r="J93" s="179">
        <f t="shared" ca="1" si="21"/>
        <v>147.81</v>
      </c>
      <c r="K93" s="179">
        <f t="shared" ca="1" si="22"/>
        <v>6.72</v>
      </c>
      <c r="L93" s="179">
        <f t="shared" ca="1" si="23"/>
        <v>2.6</v>
      </c>
      <c r="M93" s="180">
        <f t="shared" ca="1" si="24"/>
        <v>492.27000000000004</v>
      </c>
      <c r="N93" s="178">
        <f t="shared" ca="1" si="25"/>
        <v>335.14890474153231</v>
      </c>
      <c r="O93" s="179">
        <f t="shared" ca="1" si="26"/>
        <v>147.81</v>
      </c>
      <c r="P93" s="179">
        <f t="shared" ca="1" si="27"/>
        <v>6.72015125846763</v>
      </c>
      <c r="Q93" s="179">
        <f t="shared" ca="1" si="28"/>
        <v>2.6</v>
      </c>
      <c r="R93" s="180">
        <f t="shared" ca="1" si="29"/>
        <v>492.27905599999997</v>
      </c>
      <c r="W93" s="46"/>
      <c r="X93" s="46">
        <v>93</v>
      </c>
    </row>
    <row r="94" spans="1:24">
      <c r="A94" s="61" t="s">
        <v>136</v>
      </c>
      <c r="B94" s="173">
        <f t="shared" ca="1" si="18"/>
        <v>548.71594800000003</v>
      </c>
      <c r="C94" s="178">
        <f t="shared" ca="1" si="19"/>
        <v>408.14273309629993</v>
      </c>
      <c r="D94" s="179">
        <f t="shared" ca="1" si="19"/>
        <v>130.78825467346596</v>
      </c>
      <c r="E94" s="179">
        <f t="shared" ca="1" si="19"/>
        <v>7.4565089014834927</v>
      </c>
      <c r="F94" s="180">
        <f t="shared" ca="1" si="19"/>
        <v>2.3284513287507114</v>
      </c>
      <c r="G94" s="181">
        <f t="shared" ca="1" si="16"/>
        <v>510.71589999999998</v>
      </c>
      <c r="H94" s="181">
        <f t="shared" ca="1" si="17"/>
        <v>492.27905600000003</v>
      </c>
      <c r="I94" s="182">
        <f t="shared" ca="1" si="20"/>
        <v>335.14</v>
      </c>
      <c r="J94" s="179">
        <f t="shared" ca="1" si="21"/>
        <v>147.81</v>
      </c>
      <c r="K94" s="179">
        <f t="shared" ca="1" si="22"/>
        <v>6.72</v>
      </c>
      <c r="L94" s="179">
        <f t="shared" ca="1" si="23"/>
        <v>2.6</v>
      </c>
      <c r="M94" s="180">
        <f t="shared" ca="1" si="24"/>
        <v>492.27000000000004</v>
      </c>
      <c r="N94" s="178">
        <f t="shared" ca="1" si="25"/>
        <v>335.14890474153231</v>
      </c>
      <c r="O94" s="179">
        <f t="shared" ca="1" si="26"/>
        <v>147.81</v>
      </c>
      <c r="P94" s="179">
        <f t="shared" ca="1" si="27"/>
        <v>6.72015125846763</v>
      </c>
      <c r="Q94" s="179">
        <f t="shared" ca="1" si="28"/>
        <v>2.6</v>
      </c>
      <c r="R94" s="180">
        <f t="shared" ca="1" si="29"/>
        <v>492.27905599999997</v>
      </c>
      <c r="W94" s="46"/>
      <c r="X94" s="46">
        <v>94</v>
      </c>
    </row>
    <row r="95" spans="1:24">
      <c r="A95" s="61" t="s">
        <v>137</v>
      </c>
      <c r="B95" s="173">
        <f t="shared" ca="1" si="18"/>
        <v>548.71594800000003</v>
      </c>
      <c r="C95" s="178">
        <f t="shared" ca="1" si="19"/>
        <v>408.14273309629993</v>
      </c>
      <c r="D95" s="179">
        <f t="shared" ca="1" si="19"/>
        <v>130.78825467346596</v>
      </c>
      <c r="E95" s="179">
        <f t="shared" ca="1" si="19"/>
        <v>7.4565089014834927</v>
      </c>
      <c r="F95" s="180">
        <f t="shared" ca="1" si="19"/>
        <v>2.3284513287507114</v>
      </c>
      <c r="G95" s="181">
        <f t="shared" ca="1" si="16"/>
        <v>510.71589999999998</v>
      </c>
      <c r="H95" s="181">
        <f t="shared" ca="1" si="17"/>
        <v>492.27905600000003</v>
      </c>
      <c r="I95" s="182">
        <f t="shared" ca="1" si="20"/>
        <v>335.14</v>
      </c>
      <c r="J95" s="179">
        <f t="shared" ca="1" si="21"/>
        <v>147.81</v>
      </c>
      <c r="K95" s="179">
        <f t="shared" ca="1" si="22"/>
        <v>6.72</v>
      </c>
      <c r="L95" s="179">
        <f t="shared" ca="1" si="23"/>
        <v>2.6</v>
      </c>
      <c r="M95" s="180">
        <f t="shared" ca="1" si="24"/>
        <v>492.27000000000004</v>
      </c>
      <c r="N95" s="178">
        <f t="shared" ca="1" si="25"/>
        <v>335.14890474153231</v>
      </c>
      <c r="O95" s="179">
        <f t="shared" ca="1" si="26"/>
        <v>147.81</v>
      </c>
      <c r="P95" s="179">
        <f t="shared" ca="1" si="27"/>
        <v>6.72015125846763</v>
      </c>
      <c r="Q95" s="179">
        <f t="shared" ca="1" si="28"/>
        <v>2.6</v>
      </c>
      <c r="R95" s="180">
        <f t="shared" ca="1" si="29"/>
        <v>492.27905599999997</v>
      </c>
      <c r="W95" s="46"/>
      <c r="X95" s="46">
        <v>95</v>
      </c>
    </row>
    <row r="96" spans="1:24">
      <c r="A96" s="61" t="s">
        <v>138</v>
      </c>
      <c r="B96" s="173">
        <f t="shared" ca="1" si="18"/>
        <v>548.71594800000003</v>
      </c>
      <c r="C96" s="178">
        <f t="shared" ca="1" si="19"/>
        <v>408.14273309629993</v>
      </c>
      <c r="D96" s="179">
        <f t="shared" ca="1" si="19"/>
        <v>130.78825467346596</v>
      </c>
      <c r="E96" s="179">
        <f t="shared" ca="1" si="19"/>
        <v>7.4565089014834927</v>
      </c>
      <c r="F96" s="180">
        <f t="shared" ca="1" si="19"/>
        <v>2.3284513287507114</v>
      </c>
      <c r="G96" s="181">
        <f t="shared" ca="1" si="16"/>
        <v>510.71589999999998</v>
      </c>
      <c r="H96" s="181">
        <f t="shared" ca="1" si="17"/>
        <v>492.27905600000003</v>
      </c>
      <c r="I96" s="182">
        <f t="shared" ca="1" si="20"/>
        <v>335.14</v>
      </c>
      <c r="J96" s="179">
        <f t="shared" ca="1" si="21"/>
        <v>147.81</v>
      </c>
      <c r="K96" s="179">
        <f t="shared" ca="1" si="22"/>
        <v>6.72</v>
      </c>
      <c r="L96" s="179">
        <f t="shared" ca="1" si="23"/>
        <v>2.6</v>
      </c>
      <c r="M96" s="180">
        <f t="shared" ca="1" si="24"/>
        <v>492.27000000000004</v>
      </c>
      <c r="N96" s="178">
        <f t="shared" ca="1" si="25"/>
        <v>335.14890474153231</v>
      </c>
      <c r="O96" s="179">
        <f t="shared" ca="1" si="26"/>
        <v>147.81</v>
      </c>
      <c r="P96" s="179">
        <f t="shared" ca="1" si="27"/>
        <v>6.72015125846763</v>
      </c>
      <c r="Q96" s="179">
        <f t="shared" ca="1" si="28"/>
        <v>2.6</v>
      </c>
      <c r="R96" s="180">
        <f t="shared" ca="1" si="29"/>
        <v>492.27905599999997</v>
      </c>
      <c r="W96" s="46"/>
      <c r="X96" s="46">
        <v>96</v>
      </c>
    </row>
    <row r="97" spans="1:24">
      <c r="A97" s="61" t="s">
        <v>139</v>
      </c>
      <c r="B97" s="173">
        <f t="shared" ca="1" si="18"/>
        <v>548.71594800000003</v>
      </c>
      <c r="C97" s="178">
        <f t="shared" ca="1" si="19"/>
        <v>408.14273309629993</v>
      </c>
      <c r="D97" s="179">
        <f t="shared" ca="1" si="19"/>
        <v>130.78825467346596</v>
      </c>
      <c r="E97" s="179">
        <f t="shared" ca="1" si="19"/>
        <v>7.4565089014834927</v>
      </c>
      <c r="F97" s="180">
        <f t="shared" ca="1" si="19"/>
        <v>2.3284513287507114</v>
      </c>
      <c r="G97" s="181">
        <f t="shared" ca="1" si="16"/>
        <v>510.71589999999998</v>
      </c>
      <c r="H97" s="181">
        <f t="shared" ca="1" si="17"/>
        <v>492.27905600000003</v>
      </c>
      <c r="I97" s="182">
        <f t="shared" ca="1" si="20"/>
        <v>335.14</v>
      </c>
      <c r="J97" s="179">
        <f t="shared" ca="1" si="21"/>
        <v>147.81</v>
      </c>
      <c r="K97" s="179">
        <f t="shared" ca="1" si="22"/>
        <v>6.72</v>
      </c>
      <c r="L97" s="179">
        <f t="shared" ca="1" si="23"/>
        <v>2.6</v>
      </c>
      <c r="M97" s="180">
        <f t="shared" ca="1" si="24"/>
        <v>492.27000000000004</v>
      </c>
      <c r="N97" s="178">
        <f t="shared" ca="1" si="25"/>
        <v>335.14890474153231</v>
      </c>
      <c r="O97" s="179">
        <f t="shared" ca="1" si="26"/>
        <v>147.81</v>
      </c>
      <c r="P97" s="179">
        <f t="shared" ca="1" si="27"/>
        <v>6.72015125846763</v>
      </c>
      <c r="Q97" s="179">
        <f t="shared" ca="1" si="28"/>
        <v>2.6</v>
      </c>
      <c r="R97" s="180">
        <f t="shared" ca="1" si="29"/>
        <v>492.27905599999997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548.71594800000003</v>
      </c>
      <c r="C98" s="183">
        <f t="shared" ca="1" si="19"/>
        <v>408.14273309629993</v>
      </c>
      <c r="D98" s="184">
        <f t="shared" ca="1" si="19"/>
        <v>130.78825467346596</v>
      </c>
      <c r="E98" s="184">
        <f t="shared" ca="1" si="19"/>
        <v>7.4565089014834927</v>
      </c>
      <c r="F98" s="185">
        <f t="shared" ca="1" si="19"/>
        <v>2.3284513287507114</v>
      </c>
      <c r="G98" s="186">
        <f t="shared" ca="1" si="16"/>
        <v>510.71589999999998</v>
      </c>
      <c r="H98" s="186">
        <f t="shared" ca="1" si="17"/>
        <v>492.27905600000003</v>
      </c>
      <c r="I98" s="187">
        <f t="shared" ca="1" si="20"/>
        <v>335.14</v>
      </c>
      <c r="J98" s="184">
        <f t="shared" ca="1" si="21"/>
        <v>147.81</v>
      </c>
      <c r="K98" s="184">
        <f t="shared" ca="1" si="22"/>
        <v>6.72</v>
      </c>
      <c r="L98" s="184">
        <f t="shared" ca="1" si="23"/>
        <v>2.6</v>
      </c>
      <c r="M98" s="185">
        <f t="shared" ca="1" si="24"/>
        <v>492.27000000000004</v>
      </c>
      <c r="N98" s="183">
        <f t="shared" ca="1" si="25"/>
        <v>335.14890474153231</v>
      </c>
      <c r="O98" s="184">
        <f t="shared" ca="1" si="26"/>
        <v>147.81</v>
      </c>
      <c r="P98" s="184">
        <f t="shared" ca="1" si="27"/>
        <v>6.72015125846763</v>
      </c>
      <c r="Q98" s="184">
        <f t="shared" ca="1" si="28"/>
        <v>2.6</v>
      </c>
      <c r="R98" s="185">
        <f t="shared" ca="1" si="29"/>
        <v>492.27905599999997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13.169182751999987</v>
      </c>
      <c r="C99" s="56">
        <f t="shared" ref="C99:R99" ca="1" si="30">SUM(C3:C98)/4000</f>
        <v>9.7954255943112045</v>
      </c>
      <c r="D99" s="54">
        <f t="shared" ca="1" si="30"/>
        <v>3.1389181121631808</v>
      </c>
      <c r="E99" s="54">
        <f t="shared" ca="1" si="30"/>
        <v>0.17895621363560418</v>
      </c>
      <c r="F99" s="55">
        <f t="shared" ca="1" si="30"/>
        <v>5.5882831890017012E-2</v>
      </c>
      <c r="G99" s="59">
        <f t="shared" ca="1" si="30"/>
        <v>7.5214359734999938</v>
      </c>
      <c r="H99" s="59">
        <f t="shared" ca="1" si="30"/>
        <v>7.2499121347499944</v>
      </c>
      <c r="I99" s="170">
        <f t="shared" ca="1" si="30"/>
        <v>4.6980899999999934</v>
      </c>
      <c r="J99" s="54">
        <f t="shared" ca="1" si="30"/>
        <v>2.4012774999999977</v>
      </c>
      <c r="K99" s="54">
        <f t="shared" ca="1" si="30"/>
        <v>0.13187250000000014</v>
      </c>
      <c r="L99" s="54">
        <f t="shared" ca="1" si="30"/>
        <v>1.8589999999999999E-2</v>
      </c>
      <c r="M99" s="55">
        <f t="shared" ca="1" si="30"/>
        <v>7.2498300000000073</v>
      </c>
      <c r="N99" s="56">
        <f t="shared" ca="1" si="30"/>
        <v>4.6981596942679493</v>
      </c>
      <c r="O99" s="54">
        <f t="shared" ca="1" si="30"/>
        <v>2.4012884402078201</v>
      </c>
      <c r="P99" s="54">
        <f t="shared" ca="1" si="30"/>
        <v>0.13187392296873868</v>
      </c>
      <c r="Q99" s="54">
        <f t="shared" ca="1" si="30"/>
        <v>1.8590018232782248E-2</v>
      </c>
      <c r="R99" s="55">
        <f t="shared" ca="1" si="30"/>
        <v>7.2499120756772886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-1.2972271805892888E-2</v>
      </c>
      <c r="L3" s="24">
        <f>BRPL_EOD!L3-BRPL_ISGS_exbus!L3</f>
        <v>2.4499780687570194E-4</v>
      </c>
      <c r="M3" s="24">
        <f>BRPL_EOD!M3-BRPL_ISGS_exbus!M3</f>
        <v>2.8414606248645669E-3</v>
      </c>
      <c r="N3" s="24">
        <f>BRPL_EOD!N3-BRPL_ISGS_exbus!N3</f>
        <v>-4.3573783783728004E-3</v>
      </c>
      <c r="O3" s="24">
        <f>BRPL_EOD!O3-BRPL_ISGS_exbus!O3</f>
        <v>2.2553855565234926E-3</v>
      </c>
      <c r="P3" s="24">
        <f>BRPL_EOD!P3-BRPL_ISGS_exbus!P3</f>
        <v>-2.5821364997575813E-3</v>
      </c>
      <c r="Q3" s="24">
        <f>BRPL_EOD!Q3-BRPL_ISGS_exbus!Q3</f>
        <v>1.1896836312530468E-5</v>
      </c>
      <c r="R3" s="24">
        <f>BRPL_EOD!R3-BRPL_ISGS_exbus!R3</f>
        <v>1.0031736045412742E-3</v>
      </c>
      <c r="S3" s="24">
        <f>BRPL_EOD!S3-BRPL_ISGS_exbus!S3</f>
        <v>8.2800918979728522E-3</v>
      </c>
      <c r="T3" s="24">
        <f>BRPL_EOD!T3-BRPL_ISGS_exbus!T3</f>
        <v>7.3811409395974081E-4</v>
      </c>
      <c r="U3" s="24">
        <f>BRPL_EOD!U3-BRPL_ISGS_exbus!U3</f>
        <v>1.7650442477901152E-3</v>
      </c>
      <c r="V3" s="24">
        <f>BRPL_EOD!V3-BRPL_ISGS_exbus!V3</f>
        <v>1.0421276595744544E-3</v>
      </c>
      <c r="W3" s="24">
        <f>BRPL_EOD!W3-BRPL_ISGS_exbus!W3</f>
        <v>-4.5731344262271989E-3</v>
      </c>
      <c r="X3" s="24">
        <f>BRPL_EOD!X3-BRPL_ISGS_exbus!X3</f>
        <v>6.3338940411235001E-3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-1.2972271805892888E-2</v>
      </c>
      <c r="L4" s="24">
        <f>BRPL_EOD!L4-BRPL_ISGS_exbus!L4</f>
        <v>2.4499780687570194E-4</v>
      </c>
      <c r="M4" s="24">
        <f>BRPL_EOD!M4-BRPL_ISGS_exbus!M4</f>
        <v>2.8414606248645669E-3</v>
      </c>
      <c r="N4" s="24">
        <f>BRPL_EOD!N4-BRPL_ISGS_exbus!N4</f>
        <v>-4.3573783783728004E-3</v>
      </c>
      <c r="O4" s="24">
        <f>BRPL_EOD!O4-BRPL_ISGS_exbus!O4</f>
        <v>2.2553855565234926E-3</v>
      </c>
      <c r="P4" s="24">
        <f>BRPL_EOD!P4-BRPL_ISGS_exbus!P4</f>
        <v>-2.5821364997575813E-3</v>
      </c>
      <c r="Q4" s="24">
        <f>BRPL_EOD!Q4-BRPL_ISGS_exbus!Q4</f>
        <v>1.1896836312530468E-5</v>
      </c>
      <c r="R4" s="24">
        <f>BRPL_EOD!R4-BRPL_ISGS_exbus!R4</f>
        <v>1.0031736045412742E-3</v>
      </c>
      <c r="S4" s="24">
        <f>BRPL_EOD!S4-BRPL_ISGS_exbus!S4</f>
        <v>8.2800918979728522E-3</v>
      </c>
      <c r="T4" s="24">
        <f>BRPL_EOD!T4-BRPL_ISGS_exbus!T4</f>
        <v>7.3811409395974081E-4</v>
      </c>
      <c r="U4" s="24">
        <f>BRPL_EOD!U4-BRPL_ISGS_exbus!U4</f>
        <v>1.7650442477901152E-3</v>
      </c>
      <c r="V4" s="24">
        <f>BRPL_EOD!V4-BRPL_ISGS_exbus!V4</f>
        <v>1.0421276595744544E-3</v>
      </c>
      <c r="W4" s="24">
        <f>BRPL_EOD!W4-BRPL_ISGS_exbus!W4</f>
        <v>-4.5731344262271989E-3</v>
      </c>
      <c r="X4" s="24">
        <f>BRPL_EOD!X4-BRPL_ISGS_exbus!X4</f>
        <v>6.3338940411235001E-3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-1.2972271805892888E-2</v>
      </c>
      <c r="L5" s="24">
        <f>BRPL_EOD!L5-BRPL_ISGS_exbus!L5</f>
        <v>2.4499780687570194E-4</v>
      </c>
      <c r="M5" s="24">
        <f>BRPL_EOD!M5-BRPL_ISGS_exbus!M5</f>
        <v>2.8414606248645669E-3</v>
      </c>
      <c r="N5" s="24">
        <f>BRPL_EOD!N5-BRPL_ISGS_exbus!N5</f>
        <v>-4.3573783783728004E-3</v>
      </c>
      <c r="O5" s="24">
        <f>BRPL_EOD!O5-BRPL_ISGS_exbus!O5</f>
        <v>2.2553855565234926E-3</v>
      </c>
      <c r="P5" s="24">
        <f>BRPL_EOD!P5-BRPL_ISGS_exbus!P5</f>
        <v>-2.5821364997575813E-3</v>
      </c>
      <c r="Q5" s="24">
        <f>BRPL_EOD!Q5-BRPL_ISGS_exbus!Q5</f>
        <v>1.7770557851193303E-4</v>
      </c>
      <c r="R5" s="24">
        <f>BRPL_EOD!R5-BRPL_ISGS_exbus!R5</f>
        <v>-4.7880221518958876E-4</v>
      </c>
      <c r="S5" s="24">
        <f>BRPL_EOD!S5-BRPL_ISGS_exbus!S5</f>
        <v>7.5918191268176116E-3</v>
      </c>
      <c r="T5" s="24">
        <f>BRPL_EOD!T5-BRPL_ISGS_exbus!T5</f>
        <v>7.3811409395974081E-4</v>
      </c>
      <c r="U5" s="24">
        <f>BRPL_EOD!U5-BRPL_ISGS_exbus!U5</f>
        <v>1.7650442477901152E-3</v>
      </c>
      <c r="V5" s="24">
        <f>BRPL_EOD!V5-BRPL_ISGS_exbus!V5</f>
        <v>1.0421276595744544E-3</v>
      </c>
      <c r="W5" s="24">
        <f>BRPL_EOD!W5-BRPL_ISGS_exbus!W5</f>
        <v>-4.5731344262271989E-3</v>
      </c>
      <c r="X5" s="24">
        <f>BRPL_EOD!X5-BRPL_ISGS_exbus!X5</f>
        <v>6.3338940411235001E-3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-1.8710676696571227E-2</v>
      </c>
      <c r="L6" s="24">
        <f>BRPL_EOD!L6-BRPL_ISGS_exbus!L6</f>
        <v>2.4499780687570194E-4</v>
      </c>
      <c r="M6" s="24">
        <f>BRPL_EOD!M6-BRPL_ISGS_exbus!M6</f>
        <v>2.8414606248645669E-3</v>
      </c>
      <c r="N6" s="24">
        <f>BRPL_EOD!N6-BRPL_ISGS_exbus!N6</f>
        <v>-4.3573783783728004E-3</v>
      </c>
      <c r="O6" s="24">
        <f>BRPL_EOD!O6-BRPL_ISGS_exbus!O6</f>
        <v>2.2553855565234926E-3</v>
      </c>
      <c r="P6" s="24">
        <f>BRPL_EOD!P6-BRPL_ISGS_exbus!P6</f>
        <v>-2.5821364997575813E-3</v>
      </c>
      <c r="Q6" s="24">
        <f>BRPL_EOD!Q6-BRPL_ISGS_exbus!Q6</f>
        <v>1.7770557851193303E-4</v>
      </c>
      <c r="R6" s="24">
        <f>BRPL_EOD!R6-BRPL_ISGS_exbus!R6</f>
        <v>-4.7880221518958876E-4</v>
      </c>
      <c r="S6" s="24">
        <f>BRPL_EOD!S6-BRPL_ISGS_exbus!S6</f>
        <v>7.5918191268176116E-3</v>
      </c>
      <c r="T6" s="24">
        <f>BRPL_EOD!T6-BRPL_ISGS_exbus!T6</f>
        <v>7.3811409395974081E-4</v>
      </c>
      <c r="U6" s="24">
        <f>BRPL_EOD!U6-BRPL_ISGS_exbus!U6</f>
        <v>1.7650442477901152E-3</v>
      </c>
      <c r="V6" s="24">
        <f>BRPL_EOD!V6-BRPL_ISGS_exbus!V6</f>
        <v>1.0421276595744544E-3</v>
      </c>
      <c r="W6" s="24">
        <f>BRPL_EOD!W6-BRPL_ISGS_exbus!W6</f>
        <v>-4.5731344262271989E-3</v>
      </c>
      <c r="X6" s="24">
        <f>BRPL_EOD!X6-BRPL_ISGS_exbus!X6</f>
        <v>6.3338940411235001E-3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-9.1251173853379441E-3</v>
      </c>
      <c r="L7" s="24">
        <f>BRPL_EOD!L7-BRPL_ISGS_exbus!L7</f>
        <v>2.039291188360437E-5</v>
      </c>
      <c r="M7" s="24">
        <f>BRPL_EOD!M7-BRPL_ISGS_exbus!M7</f>
        <v>2.8414606248645669E-3</v>
      </c>
      <c r="N7" s="24">
        <f>BRPL_EOD!N7-BRPL_ISGS_exbus!N7</f>
        <v>-4.3573783783728004E-3</v>
      </c>
      <c r="O7" s="24">
        <f>BRPL_EOD!O7-BRPL_ISGS_exbus!O7</f>
        <v>2.2553855565234926E-3</v>
      </c>
      <c r="P7" s="24">
        <f>BRPL_EOD!P7-BRPL_ISGS_exbus!P7</f>
        <v>-2.5821364997575813E-3</v>
      </c>
      <c r="Q7" s="24">
        <f>BRPL_EOD!Q7-BRPL_ISGS_exbus!Q7</f>
        <v>1.7770557851193303E-4</v>
      </c>
      <c r="R7" s="24">
        <f>BRPL_EOD!R7-BRPL_ISGS_exbus!R7</f>
        <v>-4.7880221518958876E-4</v>
      </c>
      <c r="S7" s="24">
        <f>BRPL_EOD!S7-BRPL_ISGS_exbus!S7</f>
        <v>7.5918191268176116E-3</v>
      </c>
      <c r="T7" s="24">
        <f>BRPL_EOD!T7-BRPL_ISGS_exbus!T7</f>
        <v>7.3811409395974081E-4</v>
      </c>
      <c r="U7" s="24">
        <f>BRPL_EOD!U7-BRPL_ISGS_exbus!U7</f>
        <v>1.7650442477901152E-3</v>
      </c>
      <c r="V7" s="24">
        <f>BRPL_EOD!V7-BRPL_ISGS_exbus!V7</f>
        <v>1.0421276595744544E-3</v>
      </c>
      <c r="W7" s="24">
        <f>BRPL_EOD!W7-BRPL_ISGS_exbus!W7</f>
        <v>-4.5731344262271989E-3</v>
      </c>
      <c r="X7" s="24">
        <f>BRPL_EOD!X7-BRPL_ISGS_exbus!X7</f>
        <v>6.3338940411235001E-3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-5.0180549898186655E-3</v>
      </c>
      <c r="L8" s="24">
        <f>BRPL_EOD!L8-BRPL_ISGS_exbus!L8</f>
        <v>6.1677253410330479E-5</v>
      </c>
      <c r="M8" s="24">
        <f>BRPL_EOD!M8-BRPL_ISGS_exbus!M8</f>
        <v>2.8414606248645669E-3</v>
      </c>
      <c r="N8" s="24">
        <f>BRPL_EOD!N8-BRPL_ISGS_exbus!N8</f>
        <v>-4.3573783783728004E-3</v>
      </c>
      <c r="O8" s="24">
        <f>BRPL_EOD!O8-BRPL_ISGS_exbus!O8</f>
        <v>2.2553855565234926E-3</v>
      </c>
      <c r="P8" s="24">
        <f>BRPL_EOD!P8-BRPL_ISGS_exbus!P8</f>
        <v>-2.5821364997575813E-3</v>
      </c>
      <c r="Q8" s="24">
        <f>BRPL_EOD!Q8-BRPL_ISGS_exbus!Q8</f>
        <v>1.7770557851193303E-4</v>
      </c>
      <c r="R8" s="24">
        <f>BRPL_EOD!R8-BRPL_ISGS_exbus!R8</f>
        <v>-4.7880221518958876E-4</v>
      </c>
      <c r="S8" s="24">
        <f>BRPL_EOD!S8-BRPL_ISGS_exbus!S8</f>
        <v>7.5918191268176116E-3</v>
      </c>
      <c r="T8" s="24">
        <f>BRPL_EOD!T8-BRPL_ISGS_exbus!T8</f>
        <v>7.3811409395974081E-4</v>
      </c>
      <c r="U8" s="24">
        <f>BRPL_EOD!U8-BRPL_ISGS_exbus!U8</f>
        <v>1.7650442477901152E-3</v>
      </c>
      <c r="V8" s="24">
        <f>BRPL_EOD!V8-BRPL_ISGS_exbus!V8</f>
        <v>1.0421276595744544E-3</v>
      </c>
      <c r="W8" s="24">
        <f>BRPL_EOD!W8-BRPL_ISGS_exbus!W8</f>
        <v>-4.5731344262271989E-3</v>
      </c>
      <c r="X8" s="24">
        <f>BRPL_EOD!X8-BRPL_ISGS_exbus!X8</f>
        <v>6.3338940411235001E-3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-7.8606963439256106E-3</v>
      </c>
      <c r="L9" s="24">
        <f>BRPL_EOD!L9-BRPL_ISGS_exbus!L9</f>
        <v>-1.4662582691027382E-4</v>
      </c>
      <c r="M9" s="24">
        <f>BRPL_EOD!M9-BRPL_ISGS_exbus!M9</f>
        <v>2.8414606248645669E-3</v>
      </c>
      <c r="N9" s="24">
        <f>BRPL_EOD!N9-BRPL_ISGS_exbus!N9</f>
        <v>-4.3573783783728004E-3</v>
      </c>
      <c r="O9" s="24">
        <f>BRPL_EOD!O9-BRPL_ISGS_exbus!O9</f>
        <v>2.2553855565234926E-3</v>
      </c>
      <c r="P9" s="24">
        <f>BRPL_EOD!P9-BRPL_ISGS_exbus!P9</f>
        <v>-2.5821364997575813E-3</v>
      </c>
      <c r="Q9" s="24">
        <f>BRPL_EOD!Q9-BRPL_ISGS_exbus!Q9</f>
        <v>1.7770557851193303E-4</v>
      </c>
      <c r="R9" s="24">
        <f>BRPL_EOD!R9-BRPL_ISGS_exbus!R9</f>
        <v>-4.7880221518958876E-4</v>
      </c>
      <c r="S9" s="24">
        <f>BRPL_EOD!S9-BRPL_ISGS_exbus!S9</f>
        <v>7.5918191268176116E-3</v>
      </c>
      <c r="T9" s="24">
        <f>BRPL_EOD!T9-BRPL_ISGS_exbus!T9</f>
        <v>7.3811409395974081E-4</v>
      </c>
      <c r="U9" s="24">
        <f>BRPL_EOD!U9-BRPL_ISGS_exbus!U9</f>
        <v>1.7650442477901152E-3</v>
      </c>
      <c r="V9" s="24">
        <f>BRPL_EOD!V9-BRPL_ISGS_exbus!V9</f>
        <v>1.0421276595744544E-3</v>
      </c>
      <c r="W9" s="24">
        <f>BRPL_EOD!W9-BRPL_ISGS_exbus!W9</f>
        <v>-4.5731344262271989E-3</v>
      </c>
      <c r="X9" s="24">
        <f>BRPL_EOD!X9-BRPL_ISGS_exbus!X9</f>
        <v>6.3338940411235001E-3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5.0877820612527103E-4</v>
      </c>
      <c r="L10" s="24">
        <f>BRPL_EOD!L10-BRPL_ISGS_exbus!L10</f>
        <v>-3.4605533402487509E-4</v>
      </c>
      <c r="M10" s="24">
        <f>BRPL_EOD!M10-BRPL_ISGS_exbus!M10</f>
        <v>2.8414606248645669E-3</v>
      </c>
      <c r="N10" s="24">
        <f>BRPL_EOD!N10-BRPL_ISGS_exbus!N10</f>
        <v>-4.3573783783728004E-3</v>
      </c>
      <c r="O10" s="24">
        <f>BRPL_EOD!O10-BRPL_ISGS_exbus!O10</f>
        <v>2.2553855565234926E-3</v>
      </c>
      <c r="P10" s="24">
        <f>BRPL_EOD!P10-BRPL_ISGS_exbus!P10</f>
        <v>-2.5821364997575813E-3</v>
      </c>
      <c r="Q10" s="24">
        <f>BRPL_EOD!Q10-BRPL_ISGS_exbus!Q10</f>
        <v>1.7770557851193303E-4</v>
      </c>
      <c r="R10" s="24">
        <f>BRPL_EOD!R10-BRPL_ISGS_exbus!R10</f>
        <v>-4.7880221518958876E-4</v>
      </c>
      <c r="S10" s="24">
        <f>BRPL_EOD!S10-BRPL_ISGS_exbus!S10</f>
        <v>7.5918191268176116E-3</v>
      </c>
      <c r="T10" s="24">
        <f>BRPL_EOD!T10-BRPL_ISGS_exbus!T10</f>
        <v>7.3811409395974081E-4</v>
      </c>
      <c r="U10" s="24">
        <f>BRPL_EOD!U10-BRPL_ISGS_exbus!U10</f>
        <v>1.7650442477901152E-3</v>
      </c>
      <c r="V10" s="24">
        <f>BRPL_EOD!V10-BRPL_ISGS_exbus!V10</f>
        <v>1.0421276595744544E-3</v>
      </c>
      <c r="W10" s="24">
        <f>BRPL_EOD!W10-BRPL_ISGS_exbus!W10</f>
        <v>-4.5731344262271989E-3</v>
      </c>
      <c r="X10" s="24">
        <f>BRPL_EOD!X10-BRPL_ISGS_exbus!X10</f>
        <v>6.3338940411235001E-3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-2.3965378061063802E-3</v>
      </c>
      <c r="L11" s="24">
        <f>BRPL_EOD!L11-BRPL_ISGS_exbus!L11</f>
        <v>-2.692737430161074E-4</v>
      </c>
      <c r="M11" s="24">
        <f>BRPL_EOD!M11-BRPL_ISGS_exbus!M11</f>
        <v>8.2016526616826013E-3</v>
      </c>
      <c r="N11" s="24">
        <f>BRPL_EOD!N11-BRPL_ISGS_exbus!N11</f>
        <v>6.7830602307594745E-4</v>
      </c>
      <c r="O11" s="24">
        <f>BRPL_EOD!O11-BRPL_ISGS_exbus!O11</f>
        <v>1.8787124113828213E-3</v>
      </c>
      <c r="P11" s="24">
        <f>BRPL_EOD!P11-BRPL_ISGS_exbus!P11</f>
        <v>-4.997469402500343E-3</v>
      </c>
      <c r="Q11" s="24">
        <f>BRPL_EOD!Q11-BRPL_ISGS_exbus!Q11</f>
        <v>1.7185504358661063E-3</v>
      </c>
      <c r="R11" s="24">
        <f>BRPL_EOD!R11-BRPL_ISGS_exbus!R11</f>
        <v>-2.0905898073326767E-3</v>
      </c>
      <c r="S11" s="24">
        <f>BRPL_EOD!S11-BRPL_ISGS_exbus!S11</f>
        <v>2.4044501228495108E-3</v>
      </c>
      <c r="T11" s="24">
        <f>BRPL_EOD!T11-BRPL_ISGS_exbus!T11</f>
        <v>4.2072413793103891E-3</v>
      </c>
      <c r="U11" s="24">
        <f>BRPL_EOD!U11-BRPL_ISGS_exbus!U11</f>
        <v>1.7650442477901152E-3</v>
      </c>
      <c r="V11" s="24">
        <f>BRPL_EOD!V11-BRPL_ISGS_exbus!V11</f>
        <v>1.0421276595744544E-3</v>
      </c>
      <c r="W11" s="24">
        <f>BRPL_EOD!W11-BRPL_ISGS_exbus!W11</f>
        <v>-4.5731344262271989E-3</v>
      </c>
      <c r="X11" s="24">
        <f>BRPL_EOD!X11-BRPL_ISGS_exbus!X11</f>
        <v>6.3338940411235001E-3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1.0476237526120258E-3</v>
      </c>
      <c r="L12" s="24">
        <f>BRPL_EOD!L12-BRPL_ISGS_exbus!L12</f>
        <v>-2.692737430161074E-4</v>
      </c>
      <c r="M12" s="24">
        <f>BRPL_EOD!M12-BRPL_ISGS_exbus!M12</f>
        <v>8.2016526616826013E-3</v>
      </c>
      <c r="N12" s="24">
        <f>BRPL_EOD!N12-BRPL_ISGS_exbus!N12</f>
        <v>6.7830602307594745E-4</v>
      </c>
      <c r="O12" s="24">
        <f>BRPL_EOD!O12-BRPL_ISGS_exbus!O12</f>
        <v>1.8787124113828213E-3</v>
      </c>
      <c r="P12" s="24">
        <f>BRPL_EOD!P12-BRPL_ISGS_exbus!P12</f>
        <v>-4.997469402500343E-3</v>
      </c>
      <c r="Q12" s="24">
        <f>BRPL_EOD!Q12-BRPL_ISGS_exbus!Q12</f>
        <v>1.7185504358661063E-3</v>
      </c>
      <c r="R12" s="24">
        <f>BRPL_EOD!R12-BRPL_ISGS_exbus!R12</f>
        <v>-2.2053271327777679E-3</v>
      </c>
      <c r="S12" s="24">
        <f>BRPL_EOD!S12-BRPL_ISGS_exbus!S12</f>
        <v>-1.7556926952124741E-3</v>
      </c>
      <c r="T12" s="24">
        <f>BRPL_EOD!T12-BRPL_ISGS_exbus!T12</f>
        <v>4.2072413793103891E-3</v>
      </c>
      <c r="U12" s="24">
        <f>BRPL_EOD!U12-BRPL_ISGS_exbus!U12</f>
        <v>1.7650442477901152E-3</v>
      </c>
      <c r="V12" s="24">
        <f>BRPL_EOD!V12-BRPL_ISGS_exbus!V12</f>
        <v>1.0421276595744544E-3</v>
      </c>
      <c r="W12" s="24">
        <f>BRPL_EOD!W12-BRPL_ISGS_exbus!W12</f>
        <v>-4.5731344262271989E-3</v>
      </c>
      <c r="X12" s="24">
        <f>BRPL_EOD!X12-BRPL_ISGS_exbus!X12</f>
        <v>6.3338940411235001E-3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-8.2987065479755984E-4</v>
      </c>
      <c r="L13" s="24">
        <f>BRPL_EOD!L13-BRPL_ISGS_exbus!L13</f>
        <v>-2.692737430161074E-4</v>
      </c>
      <c r="M13" s="24">
        <f>BRPL_EOD!M13-BRPL_ISGS_exbus!M13</f>
        <v>8.2016526616826013E-3</v>
      </c>
      <c r="N13" s="24">
        <f>BRPL_EOD!N13-BRPL_ISGS_exbus!N13</f>
        <v>6.7830602307594745E-4</v>
      </c>
      <c r="O13" s="24">
        <f>BRPL_EOD!O13-BRPL_ISGS_exbus!O13</f>
        <v>1.8787124113828213E-3</v>
      </c>
      <c r="P13" s="24">
        <f>BRPL_EOD!P13-BRPL_ISGS_exbus!P13</f>
        <v>-4.997469402500343E-3</v>
      </c>
      <c r="Q13" s="24">
        <f>BRPL_EOD!Q13-BRPL_ISGS_exbus!Q13</f>
        <v>1.7185504358661063E-3</v>
      </c>
      <c r="R13" s="24">
        <f>BRPL_EOD!R13-BRPL_ISGS_exbus!R13</f>
        <v>-2.2053271327777679E-3</v>
      </c>
      <c r="S13" s="24">
        <f>BRPL_EOD!S13-BRPL_ISGS_exbus!S13</f>
        <v>-1.7556926952124741E-3</v>
      </c>
      <c r="T13" s="24">
        <f>BRPL_EOD!T13-BRPL_ISGS_exbus!T13</f>
        <v>4.2072413793103891E-3</v>
      </c>
      <c r="U13" s="24">
        <f>BRPL_EOD!U13-BRPL_ISGS_exbus!U13</f>
        <v>1.7650442477901152E-3</v>
      </c>
      <c r="V13" s="24">
        <f>BRPL_EOD!V13-BRPL_ISGS_exbus!V13</f>
        <v>1.0421276595744544E-3</v>
      </c>
      <c r="W13" s="24">
        <f>BRPL_EOD!W13-BRPL_ISGS_exbus!W13</f>
        <v>-4.5731344262271989E-3</v>
      </c>
      <c r="X13" s="24">
        <f>BRPL_EOD!X13-BRPL_ISGS_exbus!X13</f>
        <v>6.3338940411235001E-3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-5.2058890835837701E-4</v>
      </c>
      <c r="L14" s="24">
        <f>BRPL_EOD!L14-BRPL_ISGS_exbus!L14</f>
        <v>-2.692737430161074E-4</v>
      </c>
      <c r="M14" s="24">
        <f>BRPL_EOD!M14-BRPL_ISGS_exbus!M14</f>
        <v>8.2016526616826013E-3</v>
      </c>
      <c r="N14" s="24">
        <f>BRPL_EOD!N14-BRPL_ISGS_exbus!N14</f>
        <v>6.7830602307594745E-4</v>
      </c>
      <c r="O14" s="24">
        <f>BRPL_EOD!O14-BRPL_ISGS_exbus!O14</f>
        <v>1.8787124113828213E-3</v>
      </c>
      <c r="P14" s="24">
        <f>BRPL_EOD!P14-BRPL_ISGS_exbus!P14</f>
        <v>-4.997469402500343E-3</v>
      </c>
      <c r="Q14" s="24">
        <f>BRPL_EOD!Q14-BRPL_ISGS_exbus!Q14</f>
        <v>1.7185504358661063E-3</v>
      </c>
      <c r="R14" s="24">
        <f>BRPL_EOD!R14-BRPL_ISGS_exbus!R14</f>
        <v>-2.2053271327777679E-3</v>
      </c>
      <c r="S14" s="24">
        <f>BRPL_EOD!S14-BRPL_ISGS_exbus!S14</f>
        <v>-1.7556926952124741E-3</v>
      </c>
      <c r="T14" s="24">
        <f>BRPL_EOD!T14-BRPL_ISGS_exbus!T14</f>
        <v>4.2072413793103891E-3</v>
      </c>
      <c r="U14" s="24">
        <f>BRPL_EOD!U14-BRPL_ISGS_exbus!U14</f>
        <v>1.7650442477901152E-3</v>
      </c>
      <c r="V14" s="24">
        <f>BRPL_EOD!V14-BRPL_ISGS_exbus!V14</f>
        <v>1.0421276595744544E-3</v>
      </c>
      <c r="W14" s="24">
        <f>BRPL_EOD!W14-BRPL_ISGS_exbus!W14</f>
        <v>-4.5731344262271989E-3</v>
      </c>
      <c r="X14" s="24">
        <f>BRPL_EOD!X14-BRPL_ISGS_exbus!X14</f>
        <v>6.3338940411235001E-3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5.821589725769627E-4</v>
      </c>
      <c r="L15" s="24">
        <f>BRPL_EOD!L15-BRPL_ISGS_exbus!L15</f>
        <v>-2.692737430161074E-4</v>
      </c>
      <c r="M15" s="24">
        <f>BRPL_EOD!M15-BRPL_ISGS_exbus!M15</f>
        <v>8.2016526616826013E-3</v>
      </c>
      <c r="N15" s="24">
        <f>BRPL_EOD!N15-BRPL_ISGS_exbus!N15</f>
        <v>6.7830602307594745E-4</v>
      </c>
      <c r="O15" s="24">
        <f>BRPL_EOD!O15-BRPL_ISGS_exbus!O15</f>
        <v>1.8787124113828213E-3</v>
      </c>
      <c r="P15" s="24">
        <f>BRPL_EOD!P15-BRPL_ISGS_exbus!P15</f>
        <v>-4.997469402500343E-3</v>
      </c>
      <c r="Q15" s="24">
        <f>BRPL_EOD!Q15-BRPL_ISGS_exbus!Q15</f>
        <v>1.7185504358661063E-3</v>
      </c>
      <c r="R15" s="24">
        <f>BRPL_EOD!R15-BRPL_ISGS_exbus!R15</f>
        <v>-2.2053271327777679E-3</v>
      </c>
      <c r="S15" s="24">
        <f>BRPL_EOD!S15-BRPL_ISGS_exbus!S15</f>
        <v>-1.7556926952124741E-3</v>
      </c>
      <c r="T15" s="24">
        <f>BRPL_EOD!T15-BRPL_ISGS_exbus!T15</f>
        <v>4.2072413793103891E-3</v>
      </c>
      <c r="U15" s="24">
        <f>BRPL_EOD!U15-BRPL_ISGS_exbus!U15</f>
        <v>1.7650442477901152E-3</v>
      </c>
      <c r="V15" s="24">
        <f>BRPL_EOD!V15-BRPL_ISGS_exbus!V15</f>
        <v>7.3210556186165121E-4</v>
      </c>
      <c r="W15" s="24">
        <f>BRPL_EOD!W15-BRPL_ISGS_exbus!W15</f>
        <v>-4.5731344262271989E-3</v>
      </c>
      <c r="X15" s="24">
        <f>BRPL_EOD!X15-BRPL_ISGS_exbus!X15</f>
        <v>6.3338940411235001E-3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-1.2582497720927677E-3</v>
      </c>
      <c r="L16" s="24">
        <f>BRPL_EOD!L16-BRPL_ISGS_exbus!L16</f>
        <v>-2.692737430161074E-4</v>
      </c>
      <c r="M16" s="24">
        <f>BRPL_EOD!M16-BRPL_ISGS_exbus!M16</f>
        <v>8.2016526616826013E-3</v>
      </c>
      <c r="N16" s="24">
        <f>BRPL_EOD!N16-BRPL_ISGS_exbus!N16</f>
        <v>6.7830602307594745E-4</v>
      </c>
      <c r="O16" s="24">
        <f>BRPL_EOD!O16-BRPL_ISGS_exbus!O16</f>
        <v>1.8787124113828213E-3</v>
      </c>
      <c r="P16" s="24">
        <f>BRPL_EOD!P16-BRPL_ISGS_exbus!P16</f>
        <v>-4.997469402500343E-3</v>
      </c>
      <c r="Q16" s="24">
        <f>BRPL_EOD!Q16-BRPL_ISGS_exbus!Q16</f>
        <v>1.7185504358661063E-3</v>
      </c>
      <c r="R16" s="24">
        <f>BRPL_EOD!R16-BRPL_ISGS_exbus!R16</f>
        <v>-2.2053271327777679E-3</v>
      </c>
      <c r="S16" s="24">
        <f>BRPL_EOD!S16-BRPL_ISGS_exbus!S16</f>
        <v>-1.7556926952124741E-3</v>
      </c>
      <c r="T16" s="24">
        <f>BRPL_EOD!T16-BRPL_ISGS_exbus!T16</f>
        <v>4.2072413793103891E-3</v>
      </c>
      <c r="U16" s="24">
        <f>BRPL_EOD!U16-BRPL_ISGS_exbus!U16</f>
        <v>1.7650442477901152E-3</v>
      </c>
      <c r="V16" s="24">
        <f>BRPL_EOD!V16-BRPL_ISGS_exbus!V16</f>
        <v>7.3210556186165121E-4</v>
      </c>
      <c r="W16" s="24">
        <f>BRPL_EOD!W16-BRPL_ISGS_exbus!W16</f>
        <v>-4.5731344262271989E-3</v>
      </c>
      <c r="X16" s="24">
        <f>BRPL_EOD!X16-BRPL_ISGS_exbus!X16</f>
        <v>6.3338940411235001E-3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-1.2582497720927677E-3</v>
      </c>
      <c r="L17" s="24">
        <f>BRPL_EOD!L17-BRPL_ISGS_exbus!L17</f>
        <v>-2.692737430161074E-4</v>
      </c>
      <c r="M17" s="24">
        <f>BRPL_EOD!M17-BRPL_ISGS_exbus!M17</f>
        <v>8.2016526616826013E-3</v>
      </c>
      <c r="N17" s="24">
        <f>BRPL_EOD!N17-BRPL_ISGS_exbus!N17</f>
        <v>6.7830602307594745E-4</v>
      </c>
      <c r="O17" s="24">
        <f>BRPL_EOD!O17-BRPL_ISGS_exbus!O17</f>
        <v>1.8787124113828213E-3</v>
      </c>
      <c r="P17" s="24">
        <f>BRPL_EOD!P17-BRPL_ISGS_exbus!P17</f>
        <v>-4.997469402500343E-3</v>
      </c>
      <c r="Q17" s="24">
        <f>BRPL_EOD!Q17-BRPL_ISGS_exbus!Q17</f>
        <v>-3.0837988826704077E-4</v>
      </c>
      <c r="R17" s="24">
        <f>BRPL_EOD!R17-BRPL_ISGS_exbus!R17</f>
        <v>6.6182572613993074E-4</v>
      </c>
      <c r="S17" s="24">
        <f>BRPL_EOD!S17-BRPL_ISGS_exbus!S17</f>
        <v>-1.044357976653032E-3</v>
      </c>
      <c r="T17" s="24">
        <f>BRPL_EOD!T17-BRPL_ISGS_exbus!T17</f>
        <v>2.3755172413792991E-3</v>
      </c>
      <c r="U17" s="24">
        <f>BRPL_EOD!U17-BRPL_ISGS_exbus!U17</f>
        <v>1.7650442477901152E-3</v>
      </c>
      <c r="V17" s="24">
        <f>BRPL_EOD!V17-BRPL_ISGS_exbus!V17</f>
        <v>7.3210556186165121E-4</v>
      </c>
      <c r="W17" s="24">
        <f>BRPL_EOD!W17-BRPL_ISGS_exbus!W17</f>
        <v>-4.5731344262271989E-3</v>
      </c>
      <c r="X17" s="24">
        <f>BRPL_EOD!X17-BRPL_ISGS_exbus!X17</f>
        <v>6.3338940411235001E-3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-1.2582497720927677E-3</v>
      </c>
      <c r="L18" s="24">
        <f>BRPL_EOD!L18-BRPL_ISGS_exbus!L18</f>
        <v>-2.692737430161074E-4</v>
      </c>
      <c r="M18" s="24">
        <f>BRPL_EOD!M18-BRPL_ISGS_exbus!M18</f>
        <v>8.2016526616826013E-3</v>
      </c>
      <c r="N18" s="24">
        <f>BRPL_EOD!N18-BRPL_ISGS_exbus!N18</f>
        <v>6.7830602307594745E-4</v>
      </c>
      <c r="O18" s="24">
        <f>BRPL_EOD!O18-BRPL_ISGS_exbus!O18</f>
        <v>1.8787124113828213E-3</v>
      </c>
      <c r="P18" s="24">
        <f>BRPL_EOD!P18-BRPL_ISGS_exbus!P18</f>
        <v>-4.997469402500343E-3</v>
      </c>
      <c r="Q18" s="24">
        <f>BRPL_EOD!Q18-BRPL_ISGS_exbus!Q18</f>
        <v>-3.0837988826704077E-4</v>
      </c>
      <c r="R18" s="24">
        <f>BRPL_EOD!R18-BRPL_ISGS_exbus!R18</f>
        <v>6.6182572613993074E-4</v>
      </c>
      <c r="S18" s="24">
        <f>BRPL_EOD!S18-BRPL_ISGS_exbus!S18</f>
        <v>-1.044357976653032E-3</v>
      </c>
      <c r="T18" s="24">
        <f>BRPL_EOD!T18-BRPL_ISGS_exbus!T18</f>
        <v>2.3755172413792991E-3</v>
      </c>
      <c r="U18" s="24">
        <f>BRPL_EOD!U18-BRPL_ISGS_exbus!U18</f>
        <v>1.7650442477901152E-3</v>
      </c>
      <c r="V18" s="24">
        <f>BRPL_EOD!V18-BRPL_ISGS_exbus!V18</f>
        <v>7.3210556186165121E-4</v>
      </c>
      <c r="W18" s="24">
        <f>BRPL_EOD!W18-BRPL_ISGS_exbus!W18</f>
        <v>-4.5731344262271989E-3</v>
      </c>
      <c r="X18" s="24">
        <f>BRPL_EOD!X18-BRPL_ISGS_exbus!X18</f>
        <v>6.3338940411235001E-3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-1.2582497720927677E-3</v>
      </c>
      <c r="L19" s="24">
        <f>BRPL_EOD!L19-BRPL_ISGS_exbus!L19</f>
        <v>-2.692737430161074E-4</v>
      </c>
      <c r="M19" s="24">
        <f>BRPL_EOD!M19-BRPL_ISGS_exbus!M19</f>
        <v>8.2016526616826013E-3</v>
      </c>
      <c r="N19" s="24">
        <f>BRPL_EOD!N19-BRPL_ISGS_exbus!N19</f>
        <v>6.7830602307594745E-4</v>
      </c>
      <c r="O19" s="24">
        <f>BRPL_EOD!O19-BRPL_ISGS_exbus!O19</f>
        <v>1.8787124113828213E-3</v>
      </c>
      <c r="P19" s="24">
        <f>BRPL_EOD!P19-BRPL_ISGS_exbus!P19</f>
        <v>-4.997469402500343E-3</v>
      </c>
      <c r="Q19" s="24">
        <f>BRPL_EOD!Q19-BRPL_ISGS_exbus!Q19</f>
        <v>-3.0837988826704077E-4</v>
      </c>
      <c r="R19" s="24">
        <f>BRPL_EOD!R19-BRPL_ISGS_exbus!R19</f>
        <v>6.6182572613993074E-4</v>
      </c>
      <c r="S19" s="24">
        <f>BRPL_EOD!S19-BRPL_ISGS_exbus!S19</f>
        <v>-1.044357976653032E-3</v>
      </c>
      <c r="T19" s="24">
        <f>BRPL_EOD!T19-BRPL_ISGS_exbus!T19</f>
        <v>2.3755172413792991E-3</v>
      </c>
      <c r="U19" s="24">
        <f>BRPL_EOD!U19-BRPL_ISGS_exbus!U19</f>
        <v>1.7650442477901152E-3</v>
      </c>
      <c r="V19" s="24">
        <f>BRPL_EOD!V19-BRPL_ISGS_exbus!V19</f>
        <v>7.3210556186165121E-4</v>
      </c>
      <c r="W19" s="24">
        <f>BRPL_EOD!W19-BRPL_ISGS_exbus!W19</f>
        <v>-4.5731344262271989E-3</v>
      </c>
      <c r="X19" s="24">
        <f>BRPL_EOD!X19-BRPL_ISGS_exbus!X19</f>
        <v>6.3338940411235001E-3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-1.2582497720927677E-3</v>
      </c>
      <c r="L20" s="24">
        <f>BRPL_EOD!L20-BRPL_ISGS_exbus!L20</f>
        <v>-2.692737430161074E-4</v>
      </c>
      <c r="M20" s="24">
        <f>BRPL_EOD!M20-BRPL_ISGS_exbus!M20</f>
        <v>8.2016526616826013E-3</v>
      </c>
      <c r="N20" s="24">
        <f>BRPL_EOD!N20-BRPL_ISGS_exbus!N20</f>
        <v>6.7830602307594745E-4</v>
      </c>
      <c r="O20" s="24">
        <f>BRPL_EOD!O20-BRPL_ISGS_exbus!O20</f>
        <v>1.8787124113828213E-3</v>
      </c>
      <c r="P20" s="24">
        <f>BRPL_EOD!P20-BRPL_ISGS_exbus!P20</f>
        <v>-4.997469402500343E-3</v>
      </c>
      <c r="Q20" s="24">
        <f>BRPL_EOD!Q20-BRPL_ISGS_exbus!Q20</f>
        <v>-3.0837988826704077E-4</v>
      </c>
      <c r="R20" s="24">
        <f>BRPL_EOD!R20-BRPL_ISGS_exbus!R20</f>
        <v>6.6182572613993074E-4</v>
      </c>
      <c r="S20" s="24">
        <f>BRPL_EOD!S20-BRPL_ISGS_exbus!S20</f>
        <v>-1.044357976653032E-3</v>
      </c>
      <c r="T20" s="24">
        <f>BRPL_EOD!T20-BRPL_ISGS_exbus!T20</f>
        <v>2.3755172413792991E-3</v>
      </c>
      <c r="U20" s="24">
        <f>BRPL_EOD!U20-BRPL_ISGS_exbus!U20</f>
        <v>1.7650442477901152E-3</v>
      </c>
      <c r="V20" s="24">
        <f>BRPL_EOD!V20-BRPL_ISGS_exbus!V20</f>
        <v>-5.2295719844375199E-4</v>
      </c>
      <c r="W20" s="24">
        <f>BRPL_EOD!W20-BRPL_ISGS_exbus!W20</f>
        <v>-3.6581982532748469E-3</v>
      </c>
      <c r="X20" s="24">
        <f>BRPL_EOD!X20-BRPL_ISGS_exbus!X20</f>
        <v>2.1305062952041709E-3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-1.2582497720927677E-3</v>
      </c>
      <c r="L21" s="24">
        <f>BRPL_EOD!L21-BRPL_ISGS_exbus!L21</f>
        <v>-2.692737430161074E-4</v>
      </c>
      <c r="M21" s="24">
        <f>BRPL_EOD!M21-BRPL_ISGS_exbus!M21</f>
        <v>5.2359060890623255E-3</v>
      </c>
      <c r="N21" s="24">
        <f>BRPL_EOD!N21-BRPL_ISGS_exbus!N21</f>
        <v>6.7830602307594745E-4</v>
      </c>
      <c r="O21" s="24">
        <f>BRPL_EOD!O21-BRPL_ISGS_exbus!O21</f>
        <v>1.8787124113828213E-3</v>
      </c>
      <c r="P21" s="24">
        <f>BRPL_EOD!P21-BRPL_ISGS_exbus!P21</f>
        <v>-4.997469402500343E-3</v>
      </c>
      <c r="Q21" s="24">
        <f>BRPL_EOD!Q21-BRPL_ISGS_exbus!Q21</f>
        <v>-3.0837988826704077E-4</v>
      </c>
      <c r="R21" s="24">
        <f>BRPL_EOD!R21-BRPL_ISGS_exbus!R21</f>
        <v>6.6182572613993074E-4</v>
      </c>
      <c r="S21" s="24">
        <f>BRPL_EOD!S21-BRPL_ISGS_exbus!S21</f>
        <v>-1.044357976653032E-3</v>
      </c>
      <c r="T21" s="24">
        <f>BRPL_EOD!T21-BRPL_ISGS_exbus!T21</f>
        <v>2.3755172413792991E-3</v>
      </c>
      <c r="U21" s="24">
        <f>BRPL_EOD!U21-BRPL_ISGS_exbus!U21</f>
        <v>1.7650442477901152E-3</v>
      </c>
      <c r="V21" s="24">
        <f>BRPL_EOD!V21-BRPL_ISGS_exbus!V21</f>
        <v>-5.2295719844375199E-4</v>
      </c>
      <c r="W21" s="24">
        <f>BRPL_EOD!W21-BRPL_ISGS_exbus!W21</f>
        <v>-3.6581982532748469E-3</v>
      </c>
      <c r="X21" s="24">
        <f>BRPL_EOD!X21-BRPL_ISGS_exbus!X21</f>
        <v>2.1305062952041709E-3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-1.2582497720927677E-3</v>
      </c>
      <c r="L22" s="24">
        <f>BRPL_EOD!L22-BRPL_ISGS_exbus!L22</f>
        <v>-2.692737430161074E-4</v>
      </c>
      <c r="M22" s="24">
        <f>BRPL_EOD!M22-BRPL_ISGS_exbus!M22</f>
        <v>8.2768584356784913E-4</v>
      </c>
      <c r="N22" s="24">
        <f>BRPL_EOD!N22-BRPL_ISGS_exbus!N22</f>
        <v>1.21475802814075E-3</v>
      </c>
      <c r="O22" s="24">
        <f>BRPL_EOD!O22-BRPL_ISGS_exbus!O22</f>
        <v>1.8787124113828213E-3</v>
      </c>
      <c r="P22" s="24">
        <f>BRPL_EOD!P22-BRPL_ISGS_exbus!P22</f>
        <v>-4.997469402500343E-3</v>
      </c>
      <c r="Q22" s="24">
        <f>BRPL_EOD!Q22-BRPL_ISGS_exbus!Q22</f>
        <v>-3.0837988826704077E-4</v>
      </c>
      <c r="R22" s="24">
        <f>BRPL_EOD!R22-BRPL_ISGS_exbus!R22</f>
        <v>6.6182572613993074E-4</v>
      </c>
      <c r="S22" s="24">
        <f>BRPL_EOD!S22-BRPL_ISGS_exbus!S22</f>
        <v>-1.044357976653032E-3</v>
      </c>
      <c r="T22" s="24">
        <f>BRPL_EOD!T22-BRPL_ISGS_exbus!T22</f>
        <v>2.3755172413792991E-3</v>
      </c>
      <c r="U22" s="24">
        <f>BRPL_EOD!U22-BRPL_ISGS_exbus!U22</f>
        <v>1.7650442477901152E-3</v>
      </c>
      <c r="V22" s="24">
        <f>BRPL_EOD!V22-BRPL_ISGS_exbus!V22</f>
        <v>-5.2295719844375199E-4</v>
      </c>
      <c r="W22" s="24">
        <f>BRPL_EOD!W22-BRPL_ISGS_exbus!W22</f>
        <v>-3.6581982532748469E-3</v>
      </c>
      <c r="X22" s="24">
        <f>BRPL_EOD!X22-BRPL_ISGS_exbus!X22</f>
        <v>2.1305062952041709E-3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-1.2582497720927677E-3</v>
      </c>
      <c r="L23" s="24">
        <f>BRPL_EOD!L23-BRPL_ISGS_exbus!L23</f>
        <v>-2.692737430161074E-4</v>
      </c>
      <c r="M23" s="24">
        <f>BRPL_EOD!M23-BRPL_ISGS_exbus!M23</f>
        <v>8.2768584356784913E-4</v>
      </c>
      <c r="N23" s="24">
        <f>BRPL_EOD!N23-BRPL_ISGS_exbus!N23</f>
        <v>1.21475802814075E-3</v>
      </c>
      <c r="O23" s="24">
        <f>BRPL_EOD!O23-BRPL_ISGS_exbus!O23</f>
        <v>1.240859142313866E-3</v>
      </c>
      <c r="P23" s="24">
        <f>BRPL_EOD!P23-BRPL_ISGS_exbus!P23</f>
        <v>-4.997469402500343E-3</v>
      </c>
      <c r="Q23" s="24">
        <f>BRPL_EOD!Q23-BRPL_ISGS_exbus!Q23</f>
        <v>-3.0837988826704077E-4</v>
      </c>
      <c r="R23" s="24">
        <f>BRPL_EOD!R23-BRPL_ISGS_exbus!R23</f>
        <v>6.6182572613993074E-4</v>
      </c>
      <c r="S23" s="24">
        <f>BRPL_EOD!S23-BRPL_ISGS_exbus!S23</f>
        <v>-1.044357976653032E-3</v>
      </c>
      <c r="T23" s="24">
        <f>BRPL_EOD!T23-BRPL_ISGS_exbus!T23</f>
        <v>2.3755172413792991E-3</v>
      </c>
      <c r="U23" s="24">
        <f>BRPL_EOD!U23-BRPL_ISGS_exbus!U23</f>
        <v>1.7650442477901152E-3</v>
      </c>
      <c r="V23" s="24">
        <f>BRPL_EOD!V23-BRPL_ISGS_exbus!V23</f>
        <v>-5.2295719844375199E-4</v>
      </c>
      <c r="W23" s="24">
        <f>BRPL_EOD!W23-BRPL_ISGS_exbus!W23</f>
        <v>-2.5113369750773273E-3</v>
      </c>
      <c r="X23" s="24">
        <f>BRPL_EOD!X23-BRPL_ISGS_exbus!X23</f>
        <v>2.1305062952041709E-3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-1.2582497720927677E-3</v>
      </c>
      <c r="L24" s="24">
        <f>BRPL_EOD!L24-BRPL_ISGS_exbus!L24</f>
        <v>-2.692737430161074E-4</v>
      </c>
      <c r="M24" s="24">
        <f>BRPL_EOD!M24-BRPL_ISGS_exbus!M24</f>
        <v>8.2768584356784913E-4</v>
      </c>
      <c r="N24" s="24">
        <f>BRPL_EOD!N24-BRPL_ISGS_exbus!N24</f>
        <v>1.21475802814075E-3</v>
      </c>
      <c r="O24" s="24">
        <f>BRPL_EOD!O24-BRPL_ISGS_exbus!O24</f>
        <v>1.240859142313866E-3</v>
      </c>
      <c r="P24" s="24">
        <f>BRPL_EOD!P24-BRPL_ISGS_exbus!P24</f>
        <v>-1.524781875161807E-4</v>
      </c>
      <c r="Q24" s="24">
        <f>BRPL_EOD!Q24-BRPL_ISGS_exbus!Q24</f>
        <v>-3.0837988826704077E-4</v>
      </c>
      <c r="R24" s="24">
        <f>BRPL_EOD!R24-BRPL_ISGS_exbus!R24</f>
        <v>6.6182572613993074E-4</v>
      </c>
      <c r="S24" s="24">
        <f>BRPL_EOD!S24-BRPL_ISGS_exbus!S24</f>
        <v>-1.044357976653032E-3</v>
      </c>
      <c r="T24" s="24">
        <f>BRPL_EOD!T24-BRPL_ISGS_exbus!T24</f>
        <v>2.3755172413792991E-3</v>
      </c>
      <c r="U24" s="24">
        <f>BRPL_EOD!U24-BRPL_ISGS_exbus!U24</f>
        <v>1.7650442477901152E-3</v>
      </c>
      <c r="V24" s="24">
        <f>BRPL_EOD!V24-BRPL_ISGS_exbus!V24</f>
        <v>-5.2295719844375199E-4</v>
      </c>
      <c r="W24" s="24">
        <f>BRPL_EOD!W24-BRPL_ISGS_exbus!W24</f>
        <v>-2.5113369750773273E-3</v>
      </c>
      <c r="X24" s="24">
        <f>BRPL_EOD!X24-BRPL_ISGS_exbus!X24</f>
        <v>2.1305062952041709E-3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-1.2582497720927677E-3</v>
      </c>
      <c r="L25" s="24">
        <f>BRPL_EOD!L25-BRPL_ISGS_exbus!L25</f>
        <v>-2.692737430161074E-4</v>
      </c>
      <c r="M25" s="24">
        <f>BRPL_EOD!M25-BRPL_ISGS_exbus!M25</f>
        <v>8.2768584356784913E-4</v>
      </c>
      <c r="N25" s="24">
        <f>BRPL_EOD!N25-BRPL_ISGS_exbus!N25</f>
        <v>1.21475802814075E-3</v>
      </c>
      <c r="O25" s="24">
        <f>BRPL_EOD!O25-BRPL_ISGS_exbus!O25</f>
        <v>1.240859142313866E-3</v>
      </c>
      <c r="P25" s="24">
        <f>BRPL_EOD!P25-BRPL_ISGS_exbus!P25</f>
        <v>-1.524781875161807E-4</v>
      </c>
      <c r="Q25" s="24">
        <f>BRPL_EOD!Q25-BRPL_ISGS_exbus!Q25</f>
        <v>-3.0837988826704077E-4</v>
      </c>
      <c r="R25" s="24">
        <f>BRPL_EOD!R25-BRPL_ISGS_exbus!R25</f>
        <v>6.6182572613993074E-4</v>
      </c>
      <c r="S25" s="24">
        <f>BRPL_EOD!S25-BRPL_ISGS_exbus!S25</f>
        <v>-1.044357976653032E-3</v>
      </c>
      <c r="T25" s="24">
        <f>BRPL_EOD!T25-BRPL_ISGS_exbus!T25</f>
        <v>2.3755172413792991E-3</v>
      </c>
      <c r="U25" s="24">
        <f>BRPL_EOD!U25-BRPL_ISGS_exbus!U25</f>
        <v>1.7650442477901152E-3</v>
      </c>
      <c r="V25" s="24">
        <f>BRPL_EOD!V25-BRPL_ISGS_exbus!V25</f>
        <v>-5.2295719844375199E-4</v>
      </c>
      <c r="W25" s="24">
        <f>BRPL_EOD!W25-BRPL_ISGS_exbus!W25</f>
        <v>-2.5113369750773273E-3</v>
      </c>
      <c r="X25" s="24">
        <f>BRPL_EOD!X25-BRPL_ISGS_exbus!X25</f>
        <v>2.1305062952041709E-3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-1.2582497720927677E-3</v>
      </c>
      <c r="L26" s="24">
        <f>BRPL_EOD!L26-BRPL_ISGS_exbus!L26</f>
        <v>-2.692737430161074E-4</v>
      </c>
      <c r="M26" s="24">
        <f>BRPL_EOD!M26-BRPL_ISGS_exbus!M26</f>
        <v>8.2768584356784913E-4</v>
      </c>
      <c r="N26" s="24">
        <f>BRPL_EOD!N26-BRPL_ISGS_exbus!N26</f>
        <v>1.21475802814075E-3</v>
      </c>
      <c r="O26" s="24">
        <f>BRPL_EOD!O26-BRPL_ISGS_exbus!O26</f>
        <v>1.240859142313866E-3</v>
      </c>
      <c r="P26" s="24">
        <f>BRPL_EOD!P26-BRPL_ISGS_exbus!P26</f>
        <v>-1.524781875161807E-4</v>
      </c>
      <c r="Q26" s="24">
        <f>BRPL_EOD!Q26-BRPL_ISGS_exbus!Q26</f>
        <v>-3.0837988826704077E-4</v>
      </c>
      <c r="R26" s="24">
        <f>BRPL_EOD!R26-BRPL_ISGS_exbus!R26</f>
        <v>6.6182572613993074E-4</v>
      </c>
      <c r="S26" s="24">
        <f>BRPL_EOD!S26-BRPL_ISGS_exbus!S26</f>
        <v>-1.044357976653032E-3</v>
      </c>
      <c r="T26" s="24">
        <f>BRPL_EOD!T26-BRPL_ISGS_exbus!T26</f>
        <v>2.3755172413792991E-3</v>
      </c>
      <c r="U26" s="24">
        <f>BRPL_EOD!U26-BRPL_ISGS_exbus!U26</f>
        <v>1.7650442477901152E-3</v>
      </c>
      <c r="V26" s="24">
        <f>BRPL_EOD!V26-BRPL_ISGS_exbus!V26</f>
        <v>-5.2295719844375199E-4</v>
      </c>
      <c r="W26" s="24">
        <f>BRPL_EOD!W26-BRPL_ISGS_exbus!W26</f>
        <v>-2.5113369750773273E-3</v>
      </c>
      <c r="X26" s="24">
        <f>BRPL_EOD!X26-BRPL_ISGS_exbus!X26</f>
        <v>2.1305062952041709E-3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-1.2582497720927677E-3</v>
      </c>
      <c r="L27" s="24">
        <f>BRPL_EOD!L27-BRPL_ISGS_exbus!L27</f>
        <v>-2.692737430161074E-4</v>
      </c>
      <c r="M27" s="24">
        <f>BRPL_EOD!M27-BRPL_ISGS_exbus!M27</f>
        <v>8.2768584356784913E-4</v>
      </c>
      <c r="N27" s="24">
        <f>BRPL_EOD!N27-BRPL_ISGS_exbus!N27</f>
        <v>1.21475802814075E-3</v>
      </c>
      <c r="O27" s="24">
        <f>BRPL_EOD!O27-BRPL_ISGS_exbus!O27</f>
        <v>1.240859142313866E-3</v>
      </c>
      <c r="P27" s="24">
        <f>BRPL_EOD!P27-BRPL_ISGS_exbus!P27</f>
        <v>-1.524781875161807E-4</v>
      </c>
      <c r="Q27" s="24">
        <f>BRPL_EOD!Q27-BRPL_ISGS_exbus!Q27</f>
        <v>-3.0837988826704077E-4</v>
      </c>
      <c r="R27" s="24">
        <f>BRPL_EOD!R27-BRPL_ISGS_exbus!R27</f>
        <v>6.6182572613993074E-4</v>
      </c>
      <c r="S27" s="24">
        <f>BRPL_EOD!S27-BRPL_ISGS_exbus!S27</f>
        <v>-1.044357976653032E-3</v>
      </c>
      <c r="T27" s="24">
        <f>BRPL_EOD!T27-BRPL_ISGS_exbus!T27</f>
        <v>2.3755172413792991E-3</v>
      </c>
      <c r="U27" s="24">
        <f>BRPL_EOD!U27-BRPL_ISGS_exbus!U27</f>
        <v>1.7650442477901152E-3</v>
      </c>
      <c r="V27" s="24">
        <f>BRPL_EOD!V27-BRPL_ISGS_exbus!V27</f>
        <v>-5.2295719844375199E-4</v>
      </c>
      <c r="W27" s="24">
        <f>BRPL_EOD!W27-BRPL_ISGS_exbus!W27</f>
        <v>-2.5113369750773273E-3</v>
      </c>
      <c r="X27" s="24">
        <f>BRPL_EOD!X27-BRPL_ISGS_exbus!X27</f>
        <v>2.1305062952041709E-3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-1.2582497720927677E-3</v>
      </c>
      <c r="L28" s="24">
        <f>BRPL_EOD!L28-BRPL_ISGS_exbus!L28</f>
        <v>-2.692737430161074E-4</v>
      </c>
      <c r="M28" s="24">
        <f>BRPL_EOD!M28-BRPL_ISGS_exbus!M28</f>
        <v>8.2768584356784913E-4</v>
      </c>
      <c r="N28" s="24">
        <f>BRPL_EOD!N28-BRPL_ISGS_exbus!N28</f>
        <v>1.21475802814075E-3</v>
      </c>
      <c r="O28" s="24">
        <f>BRPL_EOD!O28-BRPL_ISGS_exbus!O28</f>
        <v>1.240859142313866E-3</v>
      </c>
      <c r="P28" s="24">
        <f>BRPL_EOD!P28-BRPL_ISGS_exbus!P28</f>
        <v>-1.524781875161807E-4</v>
      </c>
      <c r="Q28" s="24">
        <f>BRPL_EOD!Q28-BRPL_ISGS_exbus!Q28</f>
        <v>-3.0837988826704077E-4</v>
      </c>
      <c r="R28" s="24">
        <f>BRPL_EOD!R28-BRPL_ISGS_exbus!R28</f>
        <v>6.6182572613993074E-4</v>
      </c>
      <c r="S28" s="24">
        <f>BRPL_EOD!S28-BRPL_ISGS_exbus!S28</f>
        <v>-1.044357976653032E-3</v>
      </c>
      <c r="T28" s="24">
        <f>BRPL_EOD!T28-BRPL_ISGS_exbus!T28</f>
        <v>2.3755172413792991E-3</v>
      </c>
      <c r="U28" s="24">
        <f>BRPL_EOD!U28-BRPL_ISGS_exbus!U28</f>
        <v>1.7650442477901152E-3</v>
      </c>
      <c r="V28" s="24">
        <f>BRPL_EOD!V28-BRPL_ISGS_exbus!V28</f>
        <v>-5.2295719844375199E-4</v>
      </c>
      <c r="W28" s="24">
        <f>BRPL_EOD!W28-BRPL_ISGS_exbus!W28</f>
        <v>-2.5113369750773273E-3</v>
      </c>
      <c r="X28" s="24">
        <f>BRPL_EOD!X28-BRPL_ISGS_exbus!X28</f>
        <v>2.1305062952041709E-3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-1.2582497720927677E-3</v>
      </c>
      <c r="L29" s="24">
        <f>BRPL_EOD!L29-BRPL_ISGS_exbus!L29</f>
        <v>-2.692737430161074E-4</v>
      </c>
      <c r="M29" s="24">
        <f>BRPL_EOD!M29-BRPL_ISGS_exbus!M29</f>
        <v>8.2768584356784913E-4</v>
      </c>
      <c r="N29" s="24">
        <f>BRPL_EOD!N29-BRPL_ISGS_exbus!N29</f>
        <v>1.21475802814075E-3</v>
      </c>
      <c r="O29" s="24">
        <f>BRPL_EOD!O29-BRPL_ISGS_exbus!O29</f>
        <v>1.240859142313866E-3</v>
      </c>
      <c r="P29" s="24">
        <f>BRPL_EOD!P29-BRPL_ISGS_exbus!P29</f>
        <v>-1.524781875161807E-4</v>
      </c>
      <c r="Q29" s="24">
        <f>BRPL_EOD!Q29-BRPL_ISGS_exbus!Q29</f>
        <v>-3.0837988826704077E-4</v>
      </c>
      <c r="R29" s="24">
        <f>BRPL_EOD!R29-BRPL_ISGS_exbus!R29</f>
        <v>6.6182572613993074E-4</v>
      </c>
      <c r="S29" s="24">
        <f>BRPL_EOD!S29-BRPL_ISGS_exbus!S29</f>
        <v>-1.044357976653032E-3</v>
      </c>
      <c r="T29" s="24">
        <f>BRPL_EOD!T29-BRPL_ISGS_exbus!T29</f>
        <v>2.3755172413792991E-3</v>
      </c>
      <c r="U29" s="24">
        <f>BRPL_EOD!U29-BRPL_ISGS_exbus!U29</f>
        <v>1.7650442477901152E-3</v>
      </c>
      <c r="V29" s="24">
        <f>BRPL_EOD!V29-BRPL_ISGS_exbus!V29</f>
        <v>-5.2295719844375199E-4</v>
      </c>
      <c r="W29" s="24">
        <f>BRPL_EOD!W29-BRPL_ISGS_exbus!W29</f>
        <v>-2.5113369750773273E-3</v>
      </c>
      <c r="X29" s="24">
        <f>BRPL_EOD!X29-BRPL_ISGS_exbus!X29</f>
        <v>2.1305062952041709E-3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-1.2582497720927677E-3</v>
      </c>
      <c r="L30" s="24">
        <f>BRPL_EOD!L30-BRPL_ISGS_exbus!L30</f>
        <v>-2.692737430161074E-4</v>
      </c>
      <c r="M30" s="24">
        <f>BRPL_EOD!M30-BRPL_ISGS_exbus!M30</f>
        <v>8.2768584356784913E-4</v>
      </c>
      <c r="N30" s="24">
        <f>BRPL_EOD!N30-BRPL_ISGS_exbus!N30</f>
        <v>1.21475802814075E-3</v>
      </c>
      <c r="O30" s="24">
        <f>BRPL_EOD!O30-BRPL_ISGS_exbus!O30</f>
        <v>1.240859142313866E-3</v>
      </c>
      <c r="P30" s="24">
        <f>BRPL_EOD!P30-BRPL_ISGS_exbus!P30</f>
        <v>-1.524781875161807E-4</v>
      </c>
      <c r="Q30" s="24">
        <f>BRPL_EOD!Q30-BRPL_ISGS_exbus!Q30</f>
        <v>-3.0837988826704077E-4</v>
      </c>
      <c r="R30" s="24">
        <f>BRPL_EOD!R30-BRPL_ISGS_exbus!R30</f>
        <v>6.6182572613993074E-4</v>
      </c>
      <c r="S30" s="24">
        <f>BRPL_EOD!S30-BRPL_ISGS_exbus!S30</f>
        <v>-1.044357976653032E-3</v>
      </c>
      <c r="T30" s="24">
        <f>BRPL_EOD!T30-BRPL_ISGS_exbus!T30</f>
        <v>2.3755172413792991E-3</v>
      </c>
      <c r="U30" s="24">
        <f>BRPL_EOD!U30-BRPL_ISGS_exbus!U30</f>
        <v>1.7650442477901152E-3</v>
      </c>
      <c r="V30" s="24">
        <f>BRPL_EOD!V30-BRPL_ISGS_exbus!V30</f>
        <v>-5.2295719844375199E-4</v>
      </c>
      <c r="W30" s="24">
        <f>BRPL_EOD!W30-BRPL_ISGS_exbus!W30</f>
        <v>-2.5113369750773273E-3</v>
      </c>
      <c r="X30" s="24">
        <f>BRPL_EOD!X30-BRPL_ISGS_exbus!X30</f>
        <v>2.1305062952041709E-3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-1.2582497720927677E-3</v>
      </c>
      <c r="L31" s="24">
        <f>BRPL_EOD!L31-BRPL_ISGS_exbus!L31</f>
        <v>-2.692737430161074E-4</v>
      </c>
      <c r="M31" s="24">
        <f>BRPL_EOD!M31-BRPL_ISGS_exbus!M31</f>
        <v>8.2768584356784913E-4</v>
      </c>
      <c r="N31" s="24">
        <f>BRPL_EOD!N31-BRPL_ISGS_exbus!N31</f>
        <v>1.21475802814075E-3</v>
      </c>
      <c r="O31" s="24">
        <f>BRPL_EOD!O31-BRPL_ISGS_exbus!O31</f>
        <v>1.240859142313866E-3</v>
      </c>
      <c r="P31" s="24">
        <f>BRPL_EOD!P31-BRPL_ISGS_exbus!P31</f>
        <v>-1.524781875161807E-4</v>
      </c>
      <c r="Q31" s="24">
        <f>BRPL_EOD!Q31-BRPL_ISGS_exbus!Q31</f>
        <v>-3.0837988826704077E-4</v>
      </c>
      <c r="R31" s="24">
        <f>BRPL_EOD!R31-BRPL_ISGS_exbus!R31</f>
        <v>6.6182572613993074E-4</v>
      </c>
      <c r="S31" s="24">
        <f>BRPL_EOD!S31-BRPL_ISGS_exbus!S31</f>
        <v>-1.044357976653032E-3</v>
      </c>
      <c r="T31" s="24">
        <f>BRPL_EOD!T31-BRPL_ISGS_exbus!T31</f>
        <v>2.3755172413792991E-3</v>
      </c>
      <c r="U31" s="24">
        <f>BRPL_EOD!U31-BRPL_ISGS_exbus!U31</f>
        <v>1.7650442477901152E-3</v>
      </c>
      <c r="V31" s="24">
        <f>BRPL_EOD!V31-BRPL_ISGS_exbus!V31</f>
        <v>-5.2295719844375199E-4</v>
      </c>
      <c r="W31" s="24">
        <f>BRPL_EOD!W31-BRPL_ISGS_exbus!W31</f>
        <v>3.7768647786204923E-3</v>
      </c>
      <c r="X31" s="24">
        <f>BRPL_EOD!X31-BRPL_ISGS_exbus!X31</f>
        <v>3.9974661117714305E-3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-1.2582497720927677E-3</v>
      </c>
      <c r="L32" s="24">
        <f>BRPL_EOD!L32-BRPL_ISGS_exbus!L32</f>
        <v>-2.692737430161074E-4</v>
      </c>
      <c r="M32" s="24">
        <f>BRPL_EOD!M32-BRPL_ISGS_exbus!M32</f>
        <v>8.2768584356784913E-4</v>
      </c>
      <c r="N32" s="24">
        <f>BRPL_EOD!N32-BRPL_ISGS_exbus!N32</f>
        <v>1.21475802814075E-3</v>
      </c>
      <c r="O32" s="24">
        <f>BRPL_EOD!O32-BRPL_ISGS_exbus!O32</f>
        <v>1.240859142313866E-3</v>
      </c>
      <c r="P32" s="24">
        <f>BRPL_EOD!P32-BRPL_ISGS_exbus!P32</f>
        <v>-1.524781875161807E-4</v>
      </c>
      <c r="Q32" s="24">
        <f>BRPL_EOD!Q32-BRPL_ISGS_exbus!Q32</f>
        <v>-3.0837988826704077E-4</v>
      </c>
      <c r="R32" s="24">
        <f>BRPL_EOD!R32-BRPL_ISGS_exbus!R32</f>
        <v>6.6182572613993074E-4</v>
      </c>
      <c r="S32" s="24">
        <f>BRPL_EOD!S32-BRPL_ISGS_exbus!S32</f>
        <v>-1.044357976653032E-3</v>
      </c>
      <c r="T32" s="24">
        <f>BRPL_EOD!T32-BRPL_ISGS_exbus!T32</f>
        <v>2.3755172413792991E-3</v>
      </c>
      <c r="U32" s="24">
        <f>BRPL_EOD!U32-BRPL_ISGS_exbus!U32</f>
        <v>1.7650442477901152E-3</v>
      </c>
      <c r="V32" s="24">
        <f>BRPL_EOD!V32-BRPL_ISGS_exbus!V32</f>
        <v>-5.2295719844375199E-4</v>
      </c>
      <c r="W32" s="24">
        <f>BRPL_EOD!W32-BRPL_ISGS_exbus!W32</f>
        <v>3.7768647786204923E-3</v>
      </c>
      <c r="X32" s="24">
        <f>BRPL_EOD!X32-BRPL_ISGS_exbus!X32</f>
        <v>3.1922934420158811E-4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-1.2582497720927677E-3</v>
      </c>
      <c r="L33" s="24">
        <f>BRPL_EOD!L33-BRPL_ISGS_exbus!L33</f>
        <v>-2.692737430161074E-4</v>
      </c>
      <c r="M33" s="24">
        <f>BRPL_EOD!M33-BRPL_ISGS_exbus!M33</f>
        <v>8.2768584356784913E-4</v>
      </c>
      <c r="N33" s="24">
        <f>BRPL_EOD!N33-BRPL_ISGS_exbus!N33</f>
        <v>1.21475802814075E-3</v>
      </c>
      <c r="O33" s="24">
        <f>BRPL_EOD!O33-BRPL_ISGS_exbus!O33</f>
        <v>1.240859142313866E-3</v>
      </c>
      <c r="P33" s="24">
        <f>BRPL_EOD!P33-BRPL_ISGS_exbus!P33</f>
        <v>-1.524781875161807E-4</v>
      </c>
      <c r="Q33" s="24">
        <f>BRPL_EOD!Q33-BRPL_ISGS_exbus!Q33</f>
        <v>-3.0837988826704077E-4</v>
      </c>
      <c r="R33" s="24">
        <f>BRPL_EOD!R33-BRPL_ISGS_exbus!R33</f>
        <v>6.6182572613993074E-4</v>
      </c>
      <c r="S33" s="24">
        <f>BRPL_EOD!S33-BRPL_ISGS_exbus!S33</f>
        <v>-1.044357976653032E-3</v>
      </c>
      <c r="T33" s="24">
        <f>BRPL_EOD!T33-BRPL_ISGS_exbus!T33</f>
        <v>2.3755172413792991E-3</v>
      </c>
      <c r="U33" s="24">
        <f>BRPL_EOD!U33-BRPL_ISGS_exbus!U33</f>
        <v>1.7650442477901152E-3</v>
      </c>
      <c r="V33" s="24">
        <f>BRPL_EOD!V33-BRPL_ISGS_exbus!V33</f>
        <v>-5.2295719844375199E-4</v>
      </c>
      <c r="W33" s="24">
        <f>BRPL_EOD!W33-BRPL_ISGS_exbus!W33</f>
        <v>3.7768647786204923E-3</v>
      </c>
      <c r="X33" s="24">
        <f>BRPL_EOD!X33-BRPL_ISGS_exbus!X33</f>
        <v>3.1922934420158811E-4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-1.2582497720927677E-3</v>
      </c>
      <c r="L34" s="24">
        <f>BRPL_EOD!L34-BRPL_ISGS_exbus!L34</f>
        <v>-2.692737430161074E-4</v>
      </c>
      <c r="M34" s="24">
        <f>BRPL_EOD!M34-BRPL_ISGS_exbus!M34</f>
        <v>8.2768584356784913E-4</v>
      </c>
      <c r="N34" s="24">
        <f>BRPL_EOD!N34-BRPL_ISGS_exbus!N34</f>
        <v>1.21475802814075E-3</v>
      </c>
      <c r="O34" s="24">
        <f>BRPL_EOD!O34-BRPL_ISGS_exbus!O34</f>
        <v>1.240859142313866E-3</v>
      </c>
      <c r="P34" s="24">
        <f>BRPL_EOD!P34-BRPL_ISGS_exbus!P34</f>
        <v>-1.524781875161807E-4</v>
      </c>
      <c r="Q34" s="24">
        <f>BRPL_EOD!Q34-BRPL_ISGS_exbus!Q34</f>
        <v>-3.0837988826704077E-4</v>
      </c>
      <c r="R34" s="24">
        <f>BRPL_EOD!R34-BRPL_ISGS_exbus!R34</f>
        <v>6.6182572613993074E-4</v>
      </c>
      <c r="S34" s="24">
        <f>BRPL_EOD!S34-BRPL_ISGS_exbus!S34</f>
        <v>-1.044357976653032E-3</v>
      </c>
      <c r="T34" s="24">
        <f>BRPL_EOD!T34-BRPL_ISGS_exbus!T34</f>
        <v>2.3755172413792991E-3</v>
      </c>
      <c r="U34" s="24">
        <f>BRPL_EOD!U34-BRPL_ISGS_exbus!U34</f>
        <v>1.7650442477901152E-3</v>
      </c>
      <c r="V34" s="24">
        <f>BRPL_EOD!V34-BRPL_ISGS_exbus!V34</f>
        <v>-5.2295719844375199E-4</v>
      </c>
      <c r="W34" s="24">
        <f>BRPL_EOD!W34-BRPL_ISGS_exbus!W34</f>
        <v>3.7768647786204923E-3</v>
      </c>
      <c r="X34" s="24">
        <f>BRPL_EOD!X34-BRPL_ISGS_exbus!X34</f>
        <v>3.1922934420158811E-4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-1.2582497720927677E-3</v>
      </c>
      <c r="L35" s="24">
        <f>BRPL_EOD!L35-BRPL_ISGS_exbus!L35</f>
        <v>-2.692737430161074E-4</v>
      </c>
      <c r="M35" s="24">
        <f>BRPL_EOD!M35-BRPL_ISGS_exbus!M35</f>
        <v>8.2768584356784913E-4</v>
      </c>
      <c r="N35" s="24">
        <f>BRPL_EOD!N35-BRPL_ISGS_exbus!N35</f>
        <v>1.21475802814075E-3</v>
      </c>
      <c r="O35" s="24">
        <f>BRPL_EOD!O35-BRPL_ISGS_exbus!O35</f>
        <v>1.240859142313866E-3</v>
      </c>
      <c r="P35" s="24">
        <f>BRPL_EOD!P35-BRPL_ISGS_exbus!P35</f>
        <v>-1.524781875161807E-4</v>
      </c>
      <c r="Q35" s="24">
        <f>BRPL_EOD!Q35-BRPL_ISGS_exbus!Q35</f>
        <v>-3.0837988826704077E-4</v>
      </c>
      <c r="R35" s="24">
        <f>BRPL_EOD!R35-BRPL_ISGS_exbus!R35</f>
        <v>6.6182572613993074E-4</v>
      </c>
      <c r="S35" s="24">
        <f>BRPL_EOD!S35-BRPL_ISGS_exbus!S35</f>
        <v>-1.044357976653032E-3</v>
      </c>
      <c r="T35" s="24">
        <f>BRPL_EOD!T35-BRPL_ISGS_exbus!T35</f>
        <v>2.3755172413792991E-3</v>
      </c>
      <c r="U35" s="24">
        <f>BRPL_EOD!U35-BRPL_ISGS_exbus!U35</f>
        <v>1.7650442477901152E-3</v>
      </c>
      <c r="V35" s="24">
        <f>BRPL_EOD!V35-BRPL_ISGS_exbus!V35</f>
        <v>-5.2295719844375199E-4</v>
      </c>
      <c r="W35" s="24">
        <f>BRPL_EOD!W35-BRPL_ISGS_exbus!W35</f>
        <v>3.7768647786204923E-3</v>
      </c>
      <c r="X35" s="24">
        <f>BRPL_EOD!X35-BRPL_ISGS_exbus!X35</f>
        <v>3.3138199333038187E-4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-1.2582497720927677E-3</v>
      </c>
      <c r="L36" s="24">
        <f>BRPL_EOD!L36-BRPL_ISGS_exbus!L36</f>
        <v>-2.692737430161074E-4</v>
      </c>
      <c r="M36" s="24">
        <f>BRPL_EOD!M36-BRPL_ISGS_exbus!M36</f>
        <v>8.2768584356784913E-4</v>
      </c>
      <c r="N36" s="24">
        <f>BRPL_EOD!N36-BRPL_ISGS_exbus!N36</f>
        <v>1.21475802814075E-3</v>
      </c>
      <c r="O36" s="24">
        <f>BRPL_EOD!O36-BRPL_ISGS_exbus!O36</f>
        <v>1.240859142313866E-3</v>
      </c>
      <c r="P36" s="24">
        <f>BRPL_EOD!P36-BRPL_ISGS_exbus!P36</f>
        <v>-1.524781875161807E-4</v>
      </c>
      <c r="Q36" s="24">
        <f>BRPL_EOD!Q36-BRPL_ISGS_exbus!Q36</f>
        <v>-3.0837988826704077E-4</v>
      </c>
      <c r="R36" s="24">
        <f>BRPL_EOD!R36-BRPL_ISGS_exbus!R36</f>
        <v>6.6182572613993074E-4</v>
      </c>
      <c r="S36" s="24">
        <f>BRPL_EOD!S36-BRPL_ISGS_exbus!S36</f>
        <v>-1.044357976653032E-3</v>
      </c>
      <c r="T36" s="24">
        <f>BRPL_EOD!T36-BRPL_ISGS_exbus!T36</f>
        <v>2.3755172413792991E-3</v>
      </c>
      <c r="U36" s="24">
        <f>BRPL_EOD!U36-BRPL_ISGS_exbus!U36</f>
        <v>1.7650442477901152E-3</v>
      </c>
      <c r="V36" s="24">
        <f>BRPL_EOD!V36-BRPL_ISGS_exbus!V36</f>
        <v>-5.2295719844375199E-4</v>
      </c>
      <c r="W36" s="24">
        <f>BRPL_EOD!W36-BRPL_ISGS_exbus!W36</f>
        <v>3.7768647786204923E-3</v>
      </c>
      <c r="X36" s="24">
        <f>BRPL_EOD!X36-BRPL_ISGS_exbus!X36</f>
        <v>3.3138199333038187E-4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-1.2582497720927677E-3</v>
      </c>
      <c r="L37" s="24">
        <f>BRPL_EOD!L37-BRPL_ISGS_exbus!L37</f>
        <v>-2.692737430161074E-4</v>
      </c>
      <c r="M37" s="24">
        <f>BRPL_EOD!M37-BRPL_ISGS_exbus!M37</f>
        <v>-2.674041051946574E-4</v>
      </c>
      <c r="N37" s="24">
        <f>BRPL_EOD!N37-BRPL_ISGS_exbus!N37</f>
        <v>6.7830602307594745E-4</v>
      </c>
      <c r="O37" s="24">
        <f>BRPL_EOD!O37-BRPL_ISGS_exbus!O37</f>
        <v>1.8787124113828213E-3</v>
      </c>
      <c r="P37" s="24">
        <f>BRPL_EOD!P37-BRPL_ISGS_exbus!P37</f>
        <v>-4.997469402500343E-3</v>
      </c>
      <c r="Q37" s="24">
        <f>BRPL_EOD!Q37-BRPL_ISGS_exbus!Q37</f>
        <v>-3.0837988826704077E-4</v>
      </c>
      <c r="R37" s="24">
        <f>BRPL_EOD!R37-BRPL_ISGS_exbus!R37</f>
        <v>6.6182572613993074E-4</v>
      </c>
      <c r="S37" s="24">
        <f>BRPL_EOD!S37-BRPL_ISGS_exbus!S37</f>
        <v>-1.044357976653032E-3</v>
      </c>
      <c r="T37" s="24">
        <f>BRPL_EOD!T37-BRPL_ISGS_exbus!T37</f>
        <v>2.3755172413792991E-3</v>
      </c>
      <c r="U37" s="24">
        <f>BRPL_EOD!U37-BRPL_ISGS_exbus!U37</f>
        <v>1.7650442477901152E-3</v>
      </c>
      <c r="V37" s="24">
        <f>BRPL_EOD!V37-BRPL_ISGS_exbus!V37</f>
        <v>-5.2295719844375199E-4</v>
      </c>
      <c r="W37" s="24">
        <f>BRPL_EOD!W37-BRPL_ISGS_exbus!W37</f>
        <v>3.7768647786204923E-3</v>
      </c>
      <c r="X37" s="24">
        <f>BRPL_EOD!X37-BRPL_ISGS_exbus!X37</f>
        <v>3.3138199333038187E-4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-1.2582497720927677E-3</v>
      </c>
      <c r="L38" s="24">
        <f>BRPL_EOD!L38-BRPL_ISGS_exbus!L38</f>
        <v>-2.692737430161074E-4</v>
      </c>
      <c r="M38" s="24">
        <f>BRPL_EOD!M38-BRPL_ISGS_exbus!M38</f>
        <v>-2.674041051946574E-4</v>
      </c>
      <c r="N38" s="24">
        <f>BRPL_EOD!N38-BRPL_ISGS_exbus!N38</f>
        <v>6.7830602307594745E-4</v>
      </c>
      <c r="O38" s="24">
        <f>BRPL_EOD!O38-BRPL_ISGS_exbus!O38</f>
        <v>1.8787124113828213E-3</v>
      </c>
      <c r="P38" s="24">
        <f>BRPL_EOD!P38-BRPL_ISGS_exbus!P38</f>
        <v>-4.997469402500343E-3</v>
      </c>
      <c r="Q38" s="24">
        <f>BRPL_EOD!Q38-BRPL_ISGS_exbus!Q38</f>
        <v>-3.0837988826704077E-4</v>
      </c>
      <c r="R38" s="24">
        <f>BRPL_EOD!R38-BRPL_ISGS_exbus!R38</f>
        <v>6.6182572613993074E-4</v>
      </c>
      <c r="S38" s="24">
        <f>BRPL_EOD!S38-BRPL_ISGS_exbus!S38</f>
        <v>-1.044357976653032E-3</v>
      </c>
      <c r="T38" s="24">
        <f>BRPL_EOD!T38-BRPL_ISGS_exbus!T38</f>
        <v>2.3755172413792991E-3</v>
      </c>
      <c r="U38" s="24">
        <f>BRPL_EOD!U38-BRPL_ISGS_exbus!U38</f>
        <v>1.7650442477901152E-3</v>
      </c>
      <c r="V38" s="24">
        <f>BRPL_EOD!V38-BRPL_ISGS_exbus!V38</f>
        <v>-5.2295719844375199E-4</v>
      </c>
      <c r="W38" s="24">
        <f>BRPL_EOD!W38-BRPL_ISGS_exbus!W38</f>
        <v>3.7768647786204923E-3</v>
      </c>
      <c r="X38" s="24">
        <f>BRPL_EOD!X38-BRPL_ISGS_exbus!X38</f>
        <v>3.3138199333038187E-4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-1.2582497720927677E-3</v>
      </c>
      <c r="L39" s="24">
        <f>BRPL_EOD!L39-BRPL_ISGS_exbus!L39</f>
        <v>-2.692737430161074E-4</v>
      </c>
      <c r="M39" s="24">
        <f>BRPL_EOD!M39-BRPL_ISGS_exbus!M39</f>
        <v>8.2016526616826013E-3</v>
      </c>
      <c r="N39" s="24">
        <f>BRPL_EOD!N39-BRPL_ISGS_exbus!N39</f>
        <v>6.7830602307594745E-4</v>
      </c>
      <c r="O39" s="24">
        <f>BRPL_EOD!O39-BRPL_ISGS_exbus!O39</f>
        <v>1.8787124113828213E-3</v>
      </c>
      <c r="P39" s="24">
        <f>BRPL_EOD!P39-BRPL_ISGS_exbus!P39</f>
        <v>-4.997469402500343E-3</v>
      </c>
      <c r="Q39" s="24">
        <f>BRPL_EOD!Q39-BRPL_ISGS_exbus!Q39</f>
        <v>-3.0837988826704077E-4</v>
      </c>
      <c r="R39" s="24">
        <f>BRPL_EOD!R39-BRPL_ISGS_exbus!R39</f>
        <v>6.6182572613993074E-4</v>
      </c>
      <c r="S39" s="24">
        <f>BRPL_EOD!S39-BRPL_ISGS_exbus!S39</f>
        <v>-1.044357976653032E-3</v>
      </c>
      <c r="T39" s="24">
        <f>BRPL_EOD!T39-BRPL_ISGS_exbus!T39</f>
        <v>2.3755172413792991E-3</v>
      </c>
      <c r="U39" s="24">
        <f>BRPL_EOD!U39-BRPL_ISGS_exbus!U39</f>
        <v>1.7650442477901152E-3</v>
      </c>
      <c r="V39" s="24">
        <f>BRPL_EOD!V39-BRPL_ISGS_exbus!V39</f>
        <v>-5.2295719844375199E-4</v>
      </c>
      <c r="W39" s="24">
        <f>BRPL_EOD!W39-BRPL_ISGS_exbus!W39</f>
        <v>3.7768647786204923E-3</v>
      </c>
      <c r="X39" s="24">
        <f>BRPL_EOD!X39-BRPL_ISGS_exbus!X39</f>
        <v>3.3138199333038187E-4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-1.2582497720927677E-3</v>
      </c>
      <c r="L40" s="24">
        <f>BRPL_EOD!L40-BRPL_ISGS_exbus!L40</f>
        <v>-2.692737430161074E-4</v>
      </c>
      <c r="M40" s="24">
        <f>BRPL_EOD!M40-BRPL_ISGS_exbus!M40</f>
        <v>8.2016526616826013E-3</v>
      </c>
      <c r="N40" s="24">
        <f>BRPL_EOD!N40-BRPL_ISGS_exbus!N40</f>
        <v>6.7830602307594745E-4</v>
      </c>
      <c r="O40" s="24">
        <f>BRPL_EOD!O40-BRPL_ISGS_exbus!O40</f>
        <v>1.8787124113828213E-3</v>
      </c>
      <c r="P40" s="24">
        <f>BRPL_EOD!P40-BRPL_ISGS_exbus!P40</f>
        <v>-4.997469402500343E-3</v>
      </c>
      <c r="Q40" s="24">
        <f>BRPL_EOD!Q40-BRPL_ISGS_exbus!Q40</f>
        <v>-3.0837988826704077E-4</v>
      </c>
      <c r="R40" s="24">
        <f>BRPL_EOD!R40-BRPL_ISGS_exbus!R40</f>
        <v>6.6182572613993074E-4</v>
      </c>
      <c r="S40" s="24">
        <f>BRPL_EOD!S40-BRPL_ISGS_exbus!S40</f>
        <v>-1.044357976653032E-3</v>
      </c>
      <c r="T40" s="24">
        <f>BRPL_EOD!T40-BRPL_ISGS_exbus!T40</f>
        <v>2.3755172413792991E-3</v>
      </c>
      <c r="U40" s="24">
        <f>BRPL_EOD!U40-BRPL_ISGS_exbus!U40</f>
        <v>1.7650442477901152E-3</v>
      </c>
      <c r="V40" s="24">
        <f>BRPL_EOD!V40-BRPL_ISGS_exbus!V40</f>
        <v>-5.2295719844375199E-4</v>
      </c>
      <c r="W40" s="24">
        <f>BRPL_EOD!W40-BRPL_ISGS_exbus!W40</f>
        <v>3.7768647786204923E-3</v>
      </c>
      <c r="X40" s="24">
        <f>BRPL_EOD!X40-BRPL_ISGS_exbus!X40</f>
        <v>3.3138199333038187E-4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-1.2582497720927677E-3</v>
      </c>
      <c r="L41" s="24">
        <f>BRPL_EOD!L41-BRPL_ISGS_exbus!L41</f>
        <v>-2.692737430161074E-4</v>
      </c>
      <c r="M41" s="24">
        <f>BRPL_EOD!M41-BRPL_ISGS_exbus!M41</f>
        <v>8.2016526616826013E-3</v>
      </c>
      <c r="N41" s="24">
        <f>BRPL_EOD!N41-BRPL_ISGS_exbus!N41</f>
        <v>6.7830602307594745E-4</v>
      </c>
      <c r="O41" s="24">
        <f>BRPL_EOD!O41-BRPL_ISGS_exbus!O41</f>
        <v>1.8787124113828213E-3</v>
      </c>
      <c r="P41" s="24">
        <f>BRPL_EOD!P41-BRPL_ISGS_exbus!P41</f>
        <v>-4.997469402500343E-3</v>
      </c>
      <c r="Q41" s="24">
        <f>BRPL_EOD!Q41-BRPL_ISGS_exbus!Q41</f>
        <v>-3.0837988826704077E-4</v>
      </c>
      <c r="R41" s="24">
        <f>BRPL_EOD!R41-BRPL_ISGS_exbus!R41</f>
        <v>6.6182572613993074E-4</v>
      </c>
      <c r="S41" s="24">
        <f>BRPL_EOD!S41-BRPL_ISGS_exbus!S41</f>
        <v>-1.044357976653032E-3</v>
      </c>
      <c r="T41" s="24">
        <f>BRPL_EOD!T41-BRPL_ISGS_exbus!T41</f>
        <v>2.3755172413792991E-3</v>
      </c>
      <c r="U41" s="24">
        <f>BRPL_EOD!U41-BRPL_ISGS_exbus!U41</f>
        <v>1.7650442477901152E-3</v>
      </c>
      <c r="V41" s="24">
        <f>BRPL_EOD!V41-BRPL_ISGS_exbus!V41</f>
        <v>-5.2295719844375199E-4</v>
      </c>
      <c r="W41" s="24">
        <f>BRPL_EOD!W41-BRPL_ISGS_exbus!W41</f>
        <v>3.7768647786204923E-3</v>
      </c>
      <c r="X41" s="24">
        <f>BRPL_EOD!X41-BRPL_ISGS_exbus!X41</f>
        <v>3.3138199333038187E-4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-1.2582497720927677E-3</v>
      </c>
      <c r="L42" s="24">
        <f>BRPL_EOD!L42-BRPL_ISGS_exbus!L42</f>
        <v>-2.692737430161074E-4</v>
      </c>
      <c r="M42" s="24">
        <f>BRPL_EOD!M42-BRPL_ISGS_exbus!M42</f>
        <v>8.2016526616826013E-3</v>
      </c>
      <c r="N42" s="24">
        <f>BRPL_EOD!N42-BRPL_ISGS_exbus!N42</f>
        <v>6.7830602307594745E-4</v>
      </c>
      <c r="O42" s="24">
        <f>BRPL_EOD!O42-BRPL_ISGS_exbus!O42</f>
        <v>1.8787124113828213E-3</v>
      </c>
      <c r="P42" s="24">
        <f>BRPL_EOD!P42-BRPL_ISGS_exbus!P42</f>
        <v>-4.997469402500343E-3</v>
      </c>
      <c r="Q42" s="24">
        <f>BRPL_EOD!Q42-BRPL_ISGS_exbus!Q42</f>
        <v>-3.0837988826704077E-4</v>
      </c>
      <c r="R42" s="24">
        <f>BRPL_EOD!R42-BRPL_ISGS_exbus!R42</f>
        <v>6.6182572613993074E-4</v>
      </c>
      <c r="S42" s="24">
        <f>BRPL_EOD!S42-BRPL_ISGS_exbus!S42</f>
        <v>-1.044357976653032E-3</v>
      </c>
      <c r="T42" s="24">
        <f>BRPL_EOD!T42-BRPL_ISGS_exbus!T42</f>
        <v>2.3755172413792991E-3</v>
      </c>
      <c r="U42" s="24">
        <f>BRPL_EOD!U42-BRPL_ISGS_exbus!U42</f>
        <v>1.7650442477901152E-3</v>
      </c>
      <c r="V42" s="24">
        <f>BRPL_EOD!V42-BRPL_ISGS_exbus!V42</f>
        <v>-5.2295719844375199E-4</v>
      </c>
      <c r="W42" s="24">
        <f>BRPL_EOD!W42-BRPL_ISGS_exbus!W42</f>
        <v>3.7768647786204923E-3</v>
      </c>
      <c r="X42" s="24">
        <f>BRPL_EOD!X42-BRPL_ISGS_exbus!X42</f>
        <v>3.3138199333038187E-4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-1.2582497720927677E-3</v>
      </c>
      <c r="L43" s="24">
        <f>BRPL_EOD!L43-BRPL_ISGS_exbus!L43</f>
        <v>8.6452839975770246E-5</v>
      </c>
      <c r="M43" s="24">
        <f>BRPL_EOD!M43-BRPL_ISGS_exbus!M43</f>
        <v>8.2016526616826013E-3</v>
      </c>
      <c r="N43" s="24">
        <f>BRPL_EOD!N43-BRPL_ISGS_exbus!N43</f>
        <v>-7.3596761210836803E-4</v>
      </c>
      <c r="O43" s="24">
        <f>BRPL_EOD!O43-BRPL_ISGS_exbus!O43</f>
        <v>-1.9167637553465511E-3</v>
      </c>
      <c r="P43" s="24">
        <f>BRPL_EOD!P43-BRPL_ISGS_exbus!P43</f>
        <v>-4.997469402500343E-3</v>
      </c>
      <c r="Q43" s="24">
        <f>BRPL_EOD!Q43-BRPL_ISGS_exbus!Q43</f>
        <v>-3.0837988826704077E-4</v>
      </c>
      <c r="R43" s="24">
        <f>BRPL_EOD!R43-BRPL_ISGS_exbus!R43</f>
        <v>6.6182572613993074E-4</v>
      </c>
      <c r="S43" s="24">
        <f>BRPL_EOD!S43-BRPL_ISGS_exbus!S43</f>
        <v>-1.044357976653032E-3</v>
      </c>
      <c r="T43" s="24">
        <f>BRPL_EOD!T43-BRPL_ISGS_exbus!T43</f>
        <v>2.3755172413792991E-3</v>
      </c>
      <c r="U43" s="24">
        <f>BRPL_EOD!U43-BRPL_ISGS_exbus!U43</f>
        <v>1.7650442477901152E-3</v>
      </c>
      <c r="V43" s="24">
        <f>BRPL_EOD!V43-BRPL_ISGS_exbus!V43</f>
        <v>-5.2295719844375199E-4</v>
      </c>
      <c r="W43" s="24">
        <f>BRPL_EOD!W43-BRPL_ISGS_exbus!W43</f>
        <v>3.7768647786204923E-3</v>
      </c>
      <c r="X43" s="24">
        <f>BRPL_EOD!X43-BRPL_ISGS_exbus!X43</f>
        <v>3.1419044090341686E-4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-1.2582497720927677E-3</v>
      </c>
      <c r="L44" s="24">
        <f>BRPL_EOD!L44-BRPL_ISGS_exbus!L44</f>
        <v>8.6452839975770246E-5</v>
      </c>
      <c r="M44" s="24">
        <f>BRPL_EOD!M44-BRPL_ISGS_exbus!M44</f>
        <v>8.2016526616826013E-3</v>
      </c>
      <c r="N44" s="24">
        <f>BRPL_EOD!N44-BRPL_ISGS_exbus!N44</f>
        <v>-7.3596761210836803E-4</v>
      </c>
      <c r="O44" s="24">
        <f>BRPL_EOD!O44-BRPL_ISGS_exbus!O44</f>
        <v>-1.9167637553465511E-3</v>
      </c>
      <c r="P44" s="24">
        <f>BRPL_EOD!P44-BRPL_ISGS_exbus!P44</f>
        <v>-4.997469402500343E-3</v>
      </c>
      <c r="Q44" s="24">
        <f>BRPL_EOD!Q44-BRPL_ISGS_exbus!Q44</f>
        <v>-3.0837988826704077E-4</v>
      </c>
      <c r="R44" s="24">
        <f>BRPL_EOD!R44-BRPL_ISGS_exbus!R44</f>
        <v>6.6182572613993074E-4</v>
      </c>
      <c r="S44" s="24">
        <f>BRPL_EOD!S44-BRPL_ISGS_exbus!S44</f>
        <v>-1.044357976653032E-3</v>
      </c>
      <c r="T44" s="24">
        <f>BRPL_EOD!T44-BRPL_ISGS_exbus!T44</f>
        <v>2.3755172413792991E-3</v>
      </c>
      <c r="U44" s="24">
        <f>BRPL_EOD!U44-BRPL_ISGS_exbus!U44</f>
        <v>1.7650442477901152E-3</v>
      </c>
      <c r="V44" s="24">
        <f>BRPL_EOD!V44-BRPL_ISGS_exbus!V44</f>
        <v>-5.2295719844375199E-4</v>
      </c>
      <c r="W44" s="24">
        <f>BRPL_EOD!W44-BRPL_ISGS_exbus!W44</f>
        <v>3.7768647786204923E-3</v>
      </c>
      <c r="X44" s="24">
        <f>BRPL_EOD!X44-BRPL_ISGS_exbus!X44</f>
        <v>3.1419044090341686E-4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-1.2582497720927677E-3</v>
      </c>
      <c r="L45" s="24">
        <f>BRPL_EOD!L45-BRPL_ISGS_exbus!L45</f>
        <v>8.6452839975770246E-5</v>
      </c>
      <c r="M45" s="24">
        <f>BRPL_EOD!M45-BRPL_ISGS_exbus!M45</f>
        <v>8.2768584356784913E-4</v>
      </c>
      <c r="N45" s="24">
        <f>BRPL_EOD!N45-BRPL_ISGS_exbus!N45</f>
        <v>3.9390600522217767E-3</v>
      </c>
      <c r="O45" s="24">
        <f>BRPL_EOD!O45-BRPL_ISGS_exbus!O45</f>
        <v>-4.7999999999603915E-4</v>
      </c>
      <c r="P45" s="24">
        <f>BRPL_EOD!P45-BRPL_ISGS_exbus!P45</f>
        <v>-3.94796083118365E-3</v>
      </c>
      <c r="Q45" s="24">
        <f>BRPL_EOD!Q45-BRPL_ISGS_exbus!Q45</f>
        <v>-3.0837988826704077E-4</v>
      </c>
      <c r="R45" s="24">
        <f>BRPL_EOD!R45-BRPL_ISGS_exbus!R45</f>
        <v>6.6182572613993074E-4</v>
      </c>
      <c r="S45" s="24">
        <f>BRPL_EOD!S45-BRPL_ISGS_exbus!S45</f>
        <v>-1.044357976653032E-3</v>
      </c>
      <c r="T45" s="24">
        <f>BRPL_EOD!T45-BRPL_ISGS_exbus!T45</f>
        <v>2.3755172413792991E-3</v>
      </c>
      <c r="U45" s="24">
        <f>BRPL_EOD!U45-BRPL_ISGS_exbus!U45</f>
        <v>1.7650442477901152E-3</v>
      </c>
      <c r="V45" s="24">
        <f>BRPL_EOD!V45-BRPL_ISGS_exbus!V45</f>
        <v>-5.2295719844375199E-4</v>
      </c>
      <c r="W45" s="24">
        <f>BRPL_EOD!W45-BRPL_ISGS_exbus!W45</f>
        <v>3.7768647786204923E-3</v>
      </c>
      <c r="X45" s="24">
        <f>BRPL_EOD!X45-BRPL_ISGS_exbus!X45</f>
        <v>3.1419044090341686E-4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-1.2582497720927677E-3</v>
      </c>
      <c r="L46" s="24">
        <f>BRPL_EOD!L46-BRPL_ISGS_exbus!L46</f>
        <v>8.6452839975770246E-5</v>
      </c>
      <c r="M46" s="24">
        <f>BRPL_EOD!M46-BRPL_ISGS_exbus!M46</f>
        <v>8.2768584356784913E-4</v>
      </c>
      <c r="N46" s="24">
        <f>BRPL_EOD!N46-BRPL_ISGS_exbus!N46</f>
        <v>3.9390600522217767E-3</v>
      </c>
      <c r="O46" s="24">
        <f>BRPL_EOD!O46-BRPL_ISGS_exbus!O46</f>
        <v>-4.7999999999603915E-4</v>
      </c>
      <c r="P46" s="24">
        <f>BRPL_EOD!P46-BRPL_ISGS_exbus!P46</f>
        <v>-3.94796083118365E-3</v>
      </c>
      <c r="Q46" s="24">
        <f>BRPL_EOD!Q46-BRPL_ISGS_exbus!Q46</f>
        <v>-3.0837988826704077E-4</v>
      </c>
      <c r="R46" s="24">
        <f>BRPL_EOD!R46-BRPL_ISGS_exbus!R46</f>
        <v>6.6182572613993074E-4</v>
      </c>
      <c r="S46" s="24">
        <f>BRPL_EOD!S46-BRPL_ISGS_exbus!S46</f>
        <v>-1.044357976653032E-3</v>
      </c>
      <c r="T46" s="24">
        <f>BRPL_EOD!T46-BRPL_ISGS_exbus!T46</f>
        <v>2.3755172413792991E-3</v>
      </c>
      <c r="U46" s="24">
        <f>BRPL_EOD!U46-BRPL_ISGS_exbus!U46</f>
        <v>1.7650442477901152E-3</v>
      </c>
      <c r="V46" s="24">
        <f>BRPL_EOD!V46-BRPL_ISGS_exbus!V46</f>
        <v>-5.2295719844375199E-4</v>
      </c>
      <c r="W46" s="24">
        <f>BRPL_EOD!W46-BRPL_ISGS_exbus!W46</f>
        <v>3.7768647786204923E-3</v>
      </c>
      <c r="X46" s="24">
        <f>BRPL_EOD!X46-BRPL_ISGS_exbus!X46</f>
        <v>3.1419044090341686E-4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-1.2582497720927677E-3</v>
      </c>
      <c r="L47" s="24">
        <f>BRPL_EOD!L47-BRPL_ISGS_exbus!L47</f>
        <v>8.6452839975770246E-5</v>
      </c>
      <c r="M47" s="24">
        <f>BRPL_EOD!M47-BRPL_ISGS_exbus!M47</f>
        <v>8.2768584356784913E-4</v>
      </c>
      <c r="N47" s="24">
        <f>BRPL_EOD!N47-BRPL_ISGS_exbus!N47</f>
        <v>3.9390600522217767E-3</v>
      </c>
      <c r="O47" s="24">
        <f>BRPL_EOD!O47-BRPL_ISGS_exbus!O47</f>
        <v>-4.7999999999603915E-4</v>
      </c>
      <c r="P47" s="24">
        <f>BRPL_EOD!P47-BRPL_ISGS_exbus!P47</f>
        <v>-4.997469402500343E-3</v>
      </c>
      <c r="Q47" s="24">
        <f>BRPL_EOD!Q47-BRPL_ISGS_exbus!Q47</f>
        <v>-3.0837988826704077E-4</v>
      </c>
      <c r="R47" s="24">
        <f>BRPL_EOD!R47-BRPL_ISGS_exbus!R47</f>
        <v>6.6182572613993074E-4</v>
      </c>
      <c r="S47" s="24">
        <f>BRPL_EOD!S47-BRPL_ISGS_exbus!S47</f>
        <v>-1.044357976653032E-3</v>
      </c>
      <c r="T47" s="24">
        <f>BRPL_EOD!T47-BRPL_ISGS_exbus!T47</f>
        <v>2.3755172413792991E-3</v>
      </c>
      <c r="U47" s="24">
        <f>BRPL_EOD!U47-BRPL_ISGS_exbus!U47</f>
        <v>1.7650442477901152E-3</v>
      </c>
      <c r="V47" s="24">
        <f>BRPL_EOD!V47-BRPL_ISGS_exbus!V47</f>
        <v>-5.2295719844375199E-4</v>
      </c>
      <c r="W47" s="24">
        <f>BRPL_EOD!W47-BRPL_ISGS_exbus!W47</f>
        <v>3.7768647786204923E-3</v>
      </c>
      <c r="X47" s="24">
        <f>BRPL_EOD!X47-BRPL_ISGS_exbus!X47</f>
        <v>3.1419044090341686E-4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-1.2582497720927677E-3</v>
      </c>
      <c r="L48" s="24">
        <f>BRPL_EOD!L48-BRPL_ISGS_exbus!L48</f>
        <v>8.6452839975770246E-5</v>
      </c>
      <c r="M48" s="24">
        <f>BRPL_EOD!M48-BRPL_ISGS_exbus!M48</f>
        <v>8.2768584356784913E-4</v>
      </c>
      <c r="N48" s="24">
        <f>BRPL_EOD!N48-BRPL_ISGS_exbus!N48</f>
        <v>3.9390600522217767E-3</v>
      </c>
      <c r="O48" s="24">
        <f>BRPL_EOD!O48-BRPL_ISGS_exbus!O48</f>
        <v>-4.7999999999603915E-4</v>
      </c>
      <c r="P48" s="24">
        <f>BRPL_EOD!P48-BRPL_ISGS_exbus!P48</f>
        <v>-4.997469402500343E-3</v>
      </c>
      <c r="Q48" s="24">
        <f>BRPL_EOD!Q48-BRPL_ISGS_exbus!Q48</f>
        <v>-3.0837988826704077E-4</v>
      </c>
      <c r="R48" s="24">
        <f>BRPL_EOD!R48-BRPL_ISGS_exbus!R48</f>
        <v>6.6182572613993074E-4</v>
      </c>
      <c r="S48" s="24">
        <f>BRPL_EOD!S48-BRPL_ISGS_exbus!S48</f>
        <v>-1.044357976653032E-3</v>
      </c>
      <c r="T48" s="24">
        <f>BRPL_EOD!T48-BRPL_ISGS_exbus!T48</f>
        <v>2.3755172413792991E-3</v>
      </c>
      <c r="U48" s="24">
        <f>BRPL_EOD!U48-BRPL_ISGS_exbus!U48</f>
        <v>1.7650442477901152E-3</v>
      </c>
      <c r="V48" s="24">
        <f>BRPL_EOD!V48-BRPL_ISGS_exbus!V48</f>
        <v>-5.2295719844375199E-4</v>
      </c>
      <c r="W48" s="24">
        <f>BRPL_EOD!W48-BRPL_ISGS_exbus!W48</f>
        <v>3.7768647786204923E-3</v>
      </c>
      <c r="X48" s="24">
        <f>BRPL_EOD!X48-BRPL_ISGS_exbus!X48</f>
        <v>3.1419044090341686E-4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-1.2582497720927677E-3</v>
      </c>
      <c r="L49" s="24">
        <f>BRPL_EOD!L49-BRPL_ISGS_exbus!L49</f>
        <v>8.6452839975770246E-5</v>
      </c>
      <c r="M49" s="24">
        <f>BRPL_EOD!M49-BRPL_ISGS_exbus!M49</f>
        <v>8.2768584356784913E-4</v>
      </c>
      <c r="N49" s="24">
        <f>BRPL_EOD!N49-BRPL_ISGS_exbus!N49</f>
        <v>3.9390600522217767E-3</v>
      </c>
      <c r="O49" s="24">
        <f>BRPL_EOD!O49-BRPL_ISGS_exbus!O49</f>
        <v>-4.7999999999603915E-4</v>
      </c>
      <c r="P49" s="24">
        <f>BRPL_EOD!P49-BRPL_ISGS_exbus!P49</f>
        <v>-4.997469402500343E-3</v>
      </c>
      <c r="Q49" s="24">
        <f>BRPL_EOD!Q49-BRPL_ISGS_exbus!Q49</f>
        <v>-3.0837988826704077E-4</v>
      </c>
      <c r="R49" s="24">
        <f>BRPL_EOD!R49-BRPL_ISGS_exbus!R49</f>
        <v>6.6182572613993074E-4</v>
      </c>
      <c r="S49" s="24">
        <f>BRPL_EOD!S49-BRPL_ISGS_exbus!S49</f>
        <v>-1.044357976653032E-3</v>
      </c>
      <c r="T49" s="24">
        <f>BRPL_EOD!T49-BRPL_ISGS_exbus!T49</f>
        <v>2.3755172413792991E-3</v>
      </c>
      <c r="U49" s="24">
        <f>BRPL_EOD!U49-BRPL_ISGS_exbus!U49</f>
        <v>1.7650442477901152E-3</v>
      </c>
      <c r="V49" s="24">
        <f>BRPL_EOD!V49-BRPL_ISGS_exbus!V49</f>
        <v>-5.2295719844375199E-4</v>
      </c>
      <c r="W49" s="24">
        <f>BRPL_EOD!W49-BRPL_ISGS_exbus!W49</f>
        <v>3.7768647786204923E-3</v>
      </c>
      <c r="X49" s="24">
        <f>BRPL_EOD!X49-BRPL_ISGS_exbus!X49</f>
        <v>3.1419044090341686E-4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-1.2582497720927677E-3</v>
      </c>
      <c r="L50" s="24">
        <f>BRPL_EOD!L50-BRPL_ISGS_exbus!L50</f>
        <v>8.6452839975770246E-5</v>
      </c>
      <c r="M50" s="24">
        <f>BRPL_EOD!M50-BRPL_ISGS_exbus!M50</f>
        <v>1.9746183169075948E-3</v>
      </c>
      <c r="N50" s="24">
        <f>BRPL_EOD!N50-BRPL_ISGS_exbus!N50</f>
        <v>3.9390600522217767E-3</v>
      </c>
      <c r="O50" s="24">
        <f>BRPL_EOD!O50-BRPL_ISGS_exbus!O50</f>
        <v>-4.7999999999603915E-4</v>
      </c>
      <c r="P50" s="24">
        <f>BRPL_EOD!P50-BRPL_ISGS_exbus!P50</f>
        <v>-4.997469402500343E-3</v>
      </c>
      <c r="Q50" s="24">
        <f>BRPL_EOD!Q50-BRPL_ISGS_exbus!Q50</f>
        <v>-3.0837988826704077E-4</v>
      </c>
      <c r="R50" s="24">
        <f>BRPL_EOD!R50-BRPL_ISGS_exbus!R50</f>
        <v>6.6182572613993074E-4</v>
      </c>
      <c r="S50" s="24">
        <f>BRPL_EOD!S50-BRPL_ISGS_exbus!S50</f>
        <v>-1.044357976653032E-3</v>
      </c>
      <c r="T50" s="24">
        <f>BRPL_EOD!T50-BRPL_ISGS_exbus!T50</f>
        <v>2.3755172413792991E-3</v>
      </c>
      <c r="U50" s="24">
        <f>BRPL_EOD!U50-BRPL_ISGS_exbus!U50</f>
        <v>1.7650442477901152E-3</v>
      </c>
      <c r="V50" s="24">
        <f>BRPL_EOD!V50-BRPL_ISGS_exbus!V50</f>
        <v>-5.2295719844375199E-4</v>
      </c>
      <c r="W50" s="24">
        <f>BRPL_EOD!W50-BRPL_ISGS_exbus!W50</f>
        <v>3.7768647786204923E-3</v>
      </c>
      <c r="X50" s="24">
        <f>BRPL_EOD!X50-BRPL_ISGS_exbus!X50</f>
        <v>3.1419044090341686E-4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4.0741506649055736E-4</v>
      </c>
      <c r="L51" s="24">
        <f>BRPL_EOD!L51-BRPL_ISGS_exbus!L51</f>
        <v>8.6452839975770246E-5</v>
      </c>
      <c r="M51" s="24">
        <f>BRPL_EOD!M51-BRPL_ISGS_exbus!M51</f>
        <v>1.9746183169075948E-3</v>
      </c>
      <c r="N51" s="24">
        <f>BRPL_EOD!N51-BRPL_ISGS_exbus!N51</f>
        <v>-3.8617963172171699E-4</v>
      </c>
      <c r="O51" s="24">
        <f>BRPL_EOD!O51-BRPL_ISGS_exbus!O51</f>
        <v>-9.4038434022536421E-4</v>
      </c>
      <c r="P51" s="24">
        <f>BRPL_EOD!P51-BRPL_ISGS_exbus!P51</f>
        <v>-3.8392357594965176E-3</v>
      </c>
      <c r="Q51" s="24">
        <f>BRPL_EOD!Q51-BRPL_ISGS_exbus!Q51</f>
        <v>-2.3587500000044059E-4</v>
      </c>
      <c r="R51" s="24">
        <f>BRPL_EOD!R51-BRPL_ISGS_exbus!R51</f>
        <v>-1.8655000000000754E-3</v>
      </c>
      <c r="S51" s="24">
        <f>BRPL_EOD!S51-BRPL_ISGS_exbus!S51</f>
        <v>4.0298098159521345E-3</v>
      </c>
      <c r="T51" s="24">
        <f>BRPL_EOD!T51-BRPL_ISGS_exbus!T51</f>
        <v>8.6025454545446411E-4</v>
      </c>
      <c r="U51" s="24">
        <f>BRPL_EOD!U51-BRPL_ISGS_exbus!U51</f>
        <v>1.7650442477901152E-3</v>
      </c>
      <c r="V51" s="24">
        <f>BRPL_EOD!V51-BRPL_ISGS_exbus!V51</f>
        <v>1.7802411067191493E-3</v>
      </c>
      <c r="W51" s="24">
        <f>BRPL_EOD!W51-BRPL_ISGS_exbus!W51</f>
        <v>5.584390243900117E-4</v>
      </c>
      <c r="X51" s="24">
        <f>BRPL_EOD!X51-BRPL_ISGS_exbus!X51</f>
        <v>1.530889223813503E-3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4.0741506649055736E-4</v>
      </c>
      <c r="L52" s="24">
        <f>BRPL_EOD!L52-BRPL_ISGS_exbus!L52</f>
        <v>8.6452839975770246E-5</v>
      </c>
      <c r="M52" s="24">
        <f>BRPL_EOD!M52-BRPL_ISGS_exbus!M52</f>
        <v>1.9746183169075948E-3</v>
      </c>
      <c r="N52" s="24">
        <f>BRPL_EOD!N52-BRPL_ISGS_exbus!N52</f>
        <v>-3.8617963172171699E-4</v>
      </c>
      <c r="O52" s="24">
        <f>BRPL_EOD!O52-BRPL_ISGS_exbus!O52</f>
        <v>-9.4038434022536421E-4</v>
      </c>
      <c r="P52" s="24">
        <f>BRPL_EOD!P52-BRPL_ISGS_exbus!P52</f>
        <v>-3.8392357594965176E-3</v>
      </c>
      <c r="Q52" s="24">
        <f>BRPL_EOD!Q52-BRPL_ISGS_exbus!Q52</f>
        <v>-2.3587500000044059E-4</v>
      </c>
      <c r="R52" s="24">
        <f>BRPL_EOD!R52-BRPL_ISGS_exbus!R52</f>
        <v>-1.8655000000000754E-3</v>
      </c>
      <c r="S52" s="24">
        <f>BRPL_EOD!S52-BRPL_ISGS_exbus!S52</f>
        <v>4.0298098159521345E-3</v>
      </c>
      <c r="T52" s="24">
        <f>BRPL_EOD!T52-BRPL_ISGS_exbus!T52</f>
        <v>8.6025454545446411E-4</v>
      </c>
      <c r="U52" s="24">
        <f>BRPL_EOD!U52-BRPL_ISGS_exbus!U52</f>
        <v>1.7650442477901152E-3</v>
      </c>
      <c r="V52" s="24">
        <f>BRPL_EOD!V52-BRPL_ISGS_exbus!V52</f>
        <v>1.7802411067191493E-3</v>
      </c>
      <c r="W52" s="24">
        <f>BRPL_EOD!W52-BRPL_ISGS_exbus!W52</f>
        <v>5.584390243900117E-4</v>
      </c>
      <c r="X52" s="24">
        <f>BRPL_EOD!X52-BRPL_ISGS_exbus!X52</f>
        <v>1.530889223813503E-3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4.0741506649055736E-4</v>
      </c>
      <c r="L53" s="24">
        <f>BRPL_EOD!L53-BRPL_ISGS_exbus!L53</f>
        <v>8.6452839975770246E-5</v>
      </c>
      <c r="M53" s="24">
        <f>BRPL_EOD!M53-BRPL_ISGS_exbus!M53</f>
        <v>1.9746183169075948E-3</v>
      </c>
      <c r="N53" s="24">
        <f>BRPL_EOD!N53-BRPL_ISGS_exbus!N53</f>
        <v>-3.8617963172171699E-4</v>
      </c>
      <c r="O53" s="24">
        <f>BRPL_EOD!O53-BRPL_ISGS_exbus!O53</f>
        <v>1.626742163800543E-3</v>
      </c>
      <c r="P53" s="24">
        <f>BRPL_EOD!P53-BRPL_ISGS_exbus!P53</f>
        <v>-3.8392357594965176E-3</v>
      </c>
      <c r="Q53" s="24">
        <f>BRPL_EOD!Q53-BRPL_ISGS_exbus!Q53</f>
        <v>-2.3587500000044059E-4</v>
      </c>
      <c r="R53" s="24">
        <f>BRPL_EOD!R53-BRPL_ISGS_exbus!R53</f>
        <v>-1.8655000000000754E-3</v>
      </c>
      <c r="S53" s="24">
        <f>BRPL_EOD!S53-BRPL_ISGS_exbus!S53</f>
        <v>4.0298098159521345E-3</v>
      </c>
      <c r="T53" s="24">
        <f>BRPL_EOD!T53-BRPL_ISGS_exbus!T53</f>
        <v>8.6025454545446411E-4</v>
      </c>
      <c r="U53" s="24">
        <f>BRPL_EOD!U53-BRPL_ISGS_exbus!U53</f>
        <v>1.7650442477901152E-3</v>
      </c>
      <c r="V53" s="24">
        <f>BRPL_EOD!V53-BRPL_ISGS_exbus!V53</f>
        <v>1.7802411067191493E-3</v>
      </c>
      <c r="W53" s="24">
        <f>BRPL_EOD!W53-BRPL_ISGS_exbus!W53</f>
        <v>5.584390243900117E-4</v>
      </c>
      <c r="X53" s="24">
        <f>BRPL_EOD!X53-BRPL_ISGS_exbus!X53</f>
        <v>1.530889223813503E-3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4.0741506649055736E-4</v>
      </c>
      <c r="L54" s="24">
        <f>BRPL_EOD!L54-BRPL_ISGS_exbus!L54</f>
        <v>8.6452839975770246E-5</v>
      </c>
      <c r="M54" s="24">
        <f>BRPL_EOD!M54-BRPL_ISGS_exbus!M54</f>
        <v>1.9746183169075948E-3</v>
      </c>
      <c r="N54" s="24">
        <f>BRPL_EOD!N54-BRPL_ISGS_exbus!N54</f>
        <v>-3.8617963172171699E-4</v>
      </c>
      <c r="O54" s="24">
        <f>BRPL_EOD!O54-BRPL_ISGS_exbus!O54</f>
        <v>1.626742163800543E-3</v>
      </c>
      <c r="P54" s="24">
        <f>BRPL_EOD!P54-BRPL_ISGS_exbus!P54</f>
        <v>-3.8392357594965176E-3</v>
      </c>
      <c r="Q54" s="24">
        <f>BRPL_EOD!Q54-BRPL_ISGS_exbus!Q54</f>
        <v>-2.3587500000044059E-4</v>
      </c>
      <c r="R54" s="24">
        <f>BRPL_EOD!R54-BRPL_ISGS_exbus!R54</f>
        <v>-1.8655000000000754E-3</v>
      </c>
      <c r="S54" s="24">
        <f>BRPL_EOD!S54-BRPL_ISGS_exbus!S54</f>
        <v>4.0298098159521345E-3</v>
      </c>
      <c r="T54" s="24">
        <f>BRPL_EOD!T54-BRPL_ISGS_exbus!T54</f>
        <v>8.6025454545446411E-4</v>
      </c>
      <c r="U54" s="24">
        <f>BRPL_EOD!U54-BRPL_ISGS_exbus!U54</f>
        <v>1.7650442477901152E-3</v>
      </c>
      <c r="V54" s="24">
        <f>BRPL_EOD!V54-BRPL_ISGS_exbus!V54</f>
        <v>1.7802411067191493E-3</v>
      </c>
      <c r="W54" s="24">
        <f>BRPL_EOD!W54-BRPL_ISGS_exbus!W54</f>
        <v>5.584390243900117E-4</v>
      </c>
      <c r="X54" s="24">
        <f>BRPL_EOD!X54-BRPL_ISGS_exbus!X54</f>
        <v>1.530889223813503E-3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4.0741506649055736E-4</v>
      </c>
      <c r="L55" s="24">
        <f>BRPL_EOD!L55-BRPL_ISGS_exbus!L55</f>
        <v>8.6452839975770246E-5</v>
      </c>
      <c r="M55" s="24">
        <f>BRPL_EOD!M55-BRPL_ISGS_exbus!M55</f>
        <v>1.9746183169075948E-3</v>
      </c>
      <c r="N55" s="24">
        <f>BRPL_EOD!N55-BRPL_ISGS_exbus!N55</f>
        <v>-3.8617963172171699E-4</v>
      </c>
      <c r="O55" s="24">
        <f>BRPL_EOD!O55-BRPL_ISGS_exbus!O55</f>
        <v>1.626742163800543E-3</v>
      </c>
      <c r="P55" s="24">
        <f>BRPL_EOD!P55-BRPL_ISGS_exbus!P55</f>
        <v>-1.7871322260631928E-4</v>
      </c>
      <c r="Q55" s="24">
        <f>BRPL_EOD!Q55-BRPL_ISGS_exbus!Q55</f>
        <v>-2.3587500000044059E-4</v>
      </c>
      <c r="R55" s="24">
        <f>BRPL_EOD!R55-BRPL_ISGS_exbus!R55</f>
        <v>-1.8655000000000754E-3</v>
      </c>
      <c r="S55" s="24">
        <f>BRPL_EOD!S55-BRPL_ISGS_exbus!S55</f>
        <v>4.0298098159521345E-3</v>
      </c>
      <c r="T55" s="24">
        <f>BRPL_EOD!T55-BRPL_ISGS_exbus!T55</f>
        <v>8.6025454545446411E-4</v>
      </c>
      <c r="U55" s="24">
        <f>BRPL_EOD!U55-BRPL_ISGS_exbus!U55</f>
        <v>1.7650442477901152E-3</v>
      </c>
      <c r="V55" s="24">
        <f>BRPL_EOD!V55-BRPL_ISGS_exbus!V55</f>
        <v>1.7802411067191493E-3</v>
      </c>
      <c r="W55" s="24">
        <f>BRPL_EOD!W55-BRPL_ISGS_exbus!W55</f>
        <v>5.584390243900117E-4</v>
      </c>
      <c r="X55" s="24">
        <f>BRPL_EOD!X55-BRPL_ISGS_exbus!X55</f>
        <v>3.1419044090341686E-4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4.0741506649055736E-4</v>
      </c>
      <c r="L56" s="24">
        <f>BRPL_EOD!L56-BRPL_ISGS_exbus!L56</f>
        <v>8.6452839975770246E-5</v>
      </c>
      <c r="M56" s="24">
        <f>BRPL_EOD!M56-BRPL_ISGS_exbus!M56</f>
        <v>1.9746183169075948E-3</v>
      </c>
      <c r="N56" s="24">
        <f>BRPL_EOD!N56-BRPL_ISGS_exbus!N56</f>
        <v>-3.8617963172171699E-4</v>
      </c>
      <c r="O56" s="24">
        <f>BRPL_EOD!O56-BRPL_ISGS_exbus!O56</f>
        <v>1.626742163800543E-3</v>
      </c>
      <c r="P56" s="24">
        <f>BRPL_EOD!P56-BRPL_ISGS_exbus!P56</f>
        <v>-1.7871322260631928E-4</v>
      </c>
      <c r="Q56" s="24">
        <f>BRPL_EOD!Q56-BRPL_ISGS_exbus!Q56</f>
        <v>-2.3587500000044059E-4</v>
      </c>
      <c r="R56" s="24">
        <f>BRPL_EOD!R56-BRPL_ISGS_exbus!R56</f>
        <v>-1.8655000000000754E-3</v>
      </c>
      <c r="S56" s="24">
        <f>BRPL_EOD!S56-BRPL_ISGS_exbus!S56</f>
        <v>4.0298098159521345E-3</v>
      </c>
      <c r="T56" s="24">
        <f>BRPL_EOD!T56-BRPL_ISGS_exbus!T56</f>
        <v>8.6025454545446411E-4</v>
      </c>
      <c r="U56" s="24">
        <f>BRPL_EOD!U56-BRPL_ISGS_exbus!U56</f>
        <v>1.7650442477901152E-3</v>
      </c>
      <c r="V56" s="24">
        <f>BRPL_EOD!V56-BRPL_ISGS_exbus!V56</f>
        <v>1.7802411067191493E-3</v>
      </c>
      <c r="W56" s="24">
        <f>BRPL_EOD!W56-BRPL_ISGS_exbus!W56</f>
        <v>5.584390243900117E-4</v>
      </c>
      <c r="X56" s="24">
        <f>BRPL_EOD!X56-BRPL_ISGS_exbus!X56</f>
        <v>3.1419044090341686E-4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4.0741506649055736E-4</v>
      </c>
      <c r="L57" s="24">
        <f>BRPL_EOD!L57-BRPL_ISGS_exbus!L57</f>
        <v>8.6452839975770246E-5</v>
      </c>
      <c r="M57" s="24">
        <f>BRPL_EOD!M57-BRPL_ISGS_exbus!M57</f>
        <v>8.2768584356784913E-4</v>
      </c>
      <c r="N57" s="24">
        <f>BRPL_EOD!N57-BRPL_ISGS_exbus!N57</f>
        <v>-3.8617963172171699E-4</v>
      </c>
      <c r="O57" s="24">
        <f>BRPL_EOD!O57-BRPL_ISGS_exbus!O57</f>
        <v>1.626742163800543E-3</v>
      </c>
      <c r="P57" s="24">
        <f>BRPL_EOD!P57-BRPL_ISGS_exbus!P57</f>
        <v>-1.7871322260631928E-4</v>
      </c>
      <c r="Q57" s="24">
        <f>BRPL_EOD!Q57-BRPL_ISGS_exbus!Q57</f>
        <v>-2.3587500000044059E-4</v>
      </c>
      <c r="R57" s="24">
        <f>BRPL_EOD!R57-BRPL_ISGS_exbus!R57</f>
        <v>-1.8655000000000754E-3</v>
      </c>
      <c r="S57" s="24">
        <f>BRPL_EOD!S57-BRPL_ISGS_exbus!S57</f>
        <v>4.0298098159521345E-3</v>
      </c>
      <c r="T57" s="24">
        <f>BRPL_EOD!T57-BRPL_ISGS_exbus!T57</f>
        <v>8.6025454545446411E-4</v>
      </c>
      <c r="U57" s="24">
        <f>BRPL_EOD!U57-BRPL_ISGS_exbus!U57</f>
        <v>1.7650442477901152E-3</v>
      </c>
      <c r="V57" s="24">
        <f>BRPL_EOD!V57-BRPL_ISGS_exbus!V57</f>
        <v>1.7802411067191493E-3</v>
      </c>
      <c r="W57" s="24">
        <f>BRPL_EOD!W57-BRPL_ISGS_exbus!W57</f>
        <v>5.584390243900117E-4</v>
      </c>
      <c r="X57" s="24">
        <f>BRPL_EOD!X57-BRPL_ISGS_exbus!X57</f>
        <v>3.1419044090341686E-4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4.0741506649055736E-4</v>
      </c>
      <c r="L58" s="24">
        <f>BRPL_EOD!L58-BRPL_ISGS_exbus!L58</f>
        <v>8.6452839975770246E-5</v>
      </c>
      <c r="M58" s="24">
        <f>BRPL_EOD!M58-BRPL_ISGS_exbus!M58</f>
        <v>8.2768584356784913E-4</v>
      </c>
      <c r="N58" s="24">
        <f>BRPL_EOD!N58-BRPL_ISGS_exbus!N58</f>
        <v>-3.8617963172171699E-4</v>
      </c>
      <c r="O58" s="24">
        <f>BRPL_EOD!O58-BRPL_ISGS_exbus!O58</f>
        <v>1.626742163800543E-3</v>
      </c>
      <c r="P58" s="24">
        <f>BRPL_EOD!P58-BRPL_ISGS_exbus!P58</f>
        <v>-1.7871322260631928E-4</v>
      </c>
      <c r="Q58" s="24">
        <f>BRPL_EOD!Q58-BRPL_ISGS_exbus!Q58</f>
        <v>-2.3587500000044059E-4</v>
      </c>
      <c r="R58" s="24">
        <f>BRPL_EOD!R58-BRPL_ISGS_exbus!R58</f>
        <v>-1.8655000000000754E-3</v>
      </c>
      <c r="S58" s="24">
        <f>BRPL_EOD!S58-BRPL_ISGS_exbus!S58</f>
        <v>4.0298098159521345E-3</v>
      </c>
      <c r="T58" s="24">
        <f>BRPL_EOD!T58-BRPL_ISGS_exbus!T58</f>
        <v>8.6025454545446411E-4</v>
      </c>
      <c r="U58" s="24">
        <f>BRPL_EOD!U58-BRPL_ISGS_exbus!U58</f>
        <v>1.7650442477901152E-3</v>
      </c>
      <c r="V58" s="24">
        <f>BRPL_EOD!V58-BRPL_ISGS_exbus!V58</f>
        <v>1.7802411067191493E-3</v>
      </c>
      <c r="W58" s="24">
        <f>BRPL_EOD!W58-BRPL_ISGS_exbus!W58</f>
        <v>5.584390243900117E-4</v>
      </c>
      <c r="X58" s="24">
        <f>BRPL_EOD!X58-BRPL_ISGS_exbus!X58</f>
        <v>3.1419044090341686E-4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4.0741506649055736E-4</v>
      </c>
      <c r="L59" s="24">
        <f>BRPL_EOD!L59-BRPL_ISGS_exbus!L59</f>
        <v>8.6452839975770246E-5</v>
      </c>
      <c r="M59" s="24">
        <f>BRPL_EOD!M59-BRPL_ISGS_exbus!M59</f>
        <v>8.2768584356784913E-4</v>
      </c>
      <c r="N59" s="24">
        <f>BRPL_EOD!N59-BRPL_ISGS_exbus!N59</f>
        <v>-3.8617963172171699E-4</v>
      </c>
      <c r="O59" s="24">
        <f>BRPL_EOD!O59-BRPL_ISGS_exbus!O59</f>
        <v>1.626742163800543E-3</v>
      </c>
      <c r="P59" s="24">
        <f>BRPL_EOD!P59-BRPL_ISGS_exbus!P59</f>
        <v>-1.7871322260631928E-4</v>
      </c>
      <c r="Q59" s="24">
        <f>BRPL_EOD!Q59-BRPL_ISGS_exbus!Q59</f>
        <v>-2.3587500000044059E-4</v>
      </c>
      <c r="R59" s="24">
        <f>BRPL_EOD!R59-BRPL_ISGS_exbus!R59</f>
        <v>-1.8655000000000754E-3</v>
      </c>
      <c r="S59" s="24">
        <f>BRPL_EOD!S59-BRPL_ISGS_exbus!S59</f>
        <v>4.0298098159521345E-3</v>
      </c>
      <c r="T59" s="24">
        <f>BRPL_EOD!T59-BRPL_ISGS_exbus!T59</f>
        <v>8.6025454545446411E-4</v>
      </c>
      <c r="U59" s="24">
        <f>BRPL_EOD!U59-BRPL_ISGS_exbus!U59</f>
        <v>1.7650442477901152E-3</v>
      </c>
      <c r="V59" s="24">
        <f>BRPL_EOD!V59-BRPL_ISGS_exbus!V59</f>
        <v>1.7802411067191493E-3</v>
      </c>
      <c r="W59" s="24">
        <f>BRPL_EOD!W59-BRPL_ISGS_exbus!W59</f>
        <v>5.584390243900117E-4</v>
      </c>
      <c r="X59" s="24">
        <f>BRPL_EOD!X59-BRPL_ISGS_exbus!X59</f>
        <v>3.1419044090341686E-4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4.0741506649055736E-4</v>
      </c>
      <c r="L60" s="24">
        <f>BRPL_EOD!L60-BRPL_ISGS_exbus!L60</f>
        <v>8.6452839975770246E-5</v>
      </c>
      <c r="M60" s="24">
        <f>BRPL_EOD!M60-BRPL_ISGS_exbus!M60</f>
        <v>8.2768584356784913E-4</v>
      </c>
      <c r="N60" s="24">
        <f>BRPL_EOD!N60-BRPL_ISGS_exbus!N60</f>
        <v>-3.8617963172171699E-4</v>
      </c>
      <c r="O60" s="24">
        <f>BRPL_EOD!O60-BRPL_ISGS_exbus!O60</f>
        <v>1.626742163800543E-3</v>
      </c>
      <c r="P60" s="24">
        <f>BRPL_EOD!P60-BRPL_ISGS_exbus!P60</f>
        <v>-1.7871322260631928E-4</v>
      </c>
      <c r="Q60" s="24">
        <f>BRPL_EOD!Q60-BRPL_ISGS_exbus!Q60</f>
        <v>-2.3587500000044059E-4</v>
      </c>
      <c r="R60" s="24">
        <f>BRPL_EOD!R60-BRPL_ISGS_exbus!R60</f>
        <v>-1.8655000000000754E-3</v>
      </c>
      <c r="S60" s="24">
        <f>BRPL_EOD!S60-BRPL_ISGS_exbus!S60</f>
        <v>4.0298098159521345E-3</v>
      </c>
      <c r="T60" s="24">
        <f>BRPL_EOD!T60-BRPL_ISGS_exbus!T60</f>
        <v>8.6025454545446411E-4</v>
      </c>
      <c r="U60" s="24">
        <f>BRPL_EOD!U60-BRPL_ISGS_exbus!U60</f>
        <v>1.7650442477901152E-3</v>
      </c>
      <c r="V60" s="24">
        <f>BRPL_EOD!V60-BRPL_ISGS_exbus!V60</f>
        <v>1.7802411067191493E-3</v>
      </c>
      <c r="W60" s="24">
        <f>BRPL_EOD!W60-BRPL_ISGS_exbus!W60</f>
        <v>5.584390243900117E-4</v>
      </c>
      <c r="X60" s="24">
        <f>BRPL_EOD!X60-BRPL_ISGS_exbus!X60</f>
        <v>3.1419044090341686E-4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4.0741506649055736E-4</v>
      </c>
      <c r="L61" s="24">
        <f>BRPL_EOD!L61-BRPL_ISGS_exbus!L61</f>
        <v>8.6452839975770246E-5</v>
      </c>
      <c r="M61" s="24">
        <f>BRPL_EOD!M61-BRPL_ISGS_exbus!M61</f>
        <v>1.0331490174301905E-2</v>
      </c>
      <c r="N61" s="24">
        <f>BRPL_EOD!N61-BRPL_ISGS_exbus!N61</f>
        <v>-1.7696409366863008E-3</v>
      </c>
      <c r="O61" s="24">
        <f>BRPL_EOD!O61-BRPL_ISGS_exbus!O61</f>
        <v>-9.4038434022536421E-4</v>
      </c>
      <c r="P61" s="24">
        <f>BRPL_EOD!P61-BRPL_ISGS_exbus!P61</f>
        <v>-3.8392357594965176E-3</v>
      </c>
      <c r="Q61" s="24">
        <f>BRPL_EOD!Q61-BRPL_ISGS_exbus!Q61</f>
        <v>-2.3587500000044059E-4</v>
      </c>
      <c r="R61" s="24">
        <f>BRPL_EOD!R61-BRPL_ISGS_exbus!R61</f>
        <v>-1.8655000000000754E-3</v>
      </c>
      <c r="S61" s="24">
        <f>BRPL_EOD!S61-BRPL_ISGS_exbus!S61</f>
        <v>4.0298098159521345E-3</v>
      </c>
      <c r="T61" s="24">
        <f>BRPL_EOD!T61-BRPL_ISGS_exbus!T61</f>
        <v>8.6025454545446411E-4</v>
      </c>
      <c r="U61" s="24">
        <f>BRPL_EOD!U61-BRPL_ISGS_exbus!U61</f>
        <v>1.7650442477901152E-3</v>
      </c>
      <c r="V61" s="24">
        <f>BRPL_EOD!V61-BRPL_ISGS_exbus!V61</f>
        <v>1.7802411067191493E-3</v>
      </c>
      <c r="W61" s="24">
        <f>BRPL_EOD!W61-BRPL_ISGS_exbus!W61</f>
        <v>5.584390243900117E-4</v>
      </c>
      <c r="X61" s="24">
        <f>BRPL_EOD!X61-BRPL_ISGS_exbus!X61</f>
        <v>3.1419044090341686E-4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4.0741506649055736E-4</v>
      </c>
      <c r="L62" s="24">
        <f>BRPL_EOD!L62-BRPL_ISGS_exbus!L62</f>
        <v>8.6452839975770246E-5</v>
      </c>
      <c r="M62" s="24">
        <f>BRPL_EOD!M62-BRPL_ISGS_exbus!M62</f>
        <v>8.2016526616826013E-3</v>
      </c>
      <c r="N62" s="24">
        <f>BRPL_EOD!N62-BRPL_ISGS_exbus!N62</f>
        <v>-1.7696409366863008E-3</v>
      </c>
      <c r="O62" s="24">
        <f>BRPL_EOD!O62-BRPL_ISGS_exbus!O62</f>
        <v>-9.4038434022536421E-4</v>
      </c>
      <c r="P62" s="24">
        <f>BRPL_EOD!P62-BRPL_ISGS_exbus!P62</f>
        <v>-3.8392357594965176E-3</v>
      </c>
      <c r="Q62" s="24">
        <f>BRPL_EOD!Q62-BRPL_ISGS_exbus!Q62</f>
        <v>-2.3587500000044059E-4</v>
      </c>
      <c r="R62" s="24">
        <f>BRPL_EOD!R62-BRPL_ISGS_exbus!R62</f>
        <v>-1.8655000000000754E-3</v>
      </c>
      <c r="S62" s="24">
        <f>BRPL_EOD!S62-BRPL_ISGS_exbus!S62</f>
        <v>4.0298098159521345E-3</v>
      </c>
      <c r="T62" s="24">
        <f>BRPL_EOD!T62-BRPL_ISGS_exbus!T62</f>
        <v>8.6025454545446411E-4</v>
      </c>
      <c r="U62" s="24">
        <f>BRPL_EOD!U62-BRPL_ISGS_exbus!U62</f>
        <v>1.7650442477901152E-3</v>
      </c>
      <c r="V62" s="24">
        <f>BRPL_EOD!V62-BRPL_ISGS_exbus!V62</f>
        <v>1.7802411067191493E-3</v>
      </c>
      <c r="W62" s="24">
        <f>BRPL_EOD!W62-BRPL_ISGS_exbus!W62</f>
        <v>4.7250319148961495E-3</v>
      </c>
      <c r="X62" s="24">
        <f>BRPL_EOD!X62-BRPL_ISGS_exbus!X62</f>
        <v>-1.2784132940240056E-3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4.0511078287863711E-4</v>
      </c>
      <c r="L63" s="24">
        <f>BRPL_EOD!L63-BRPL_ISGS_exbus!L63</f>
        <v>8.6452839975770246E-5</v>
      </c>
      <c r="M63" s="24">
        <f>BRPL_EOD!M63-BRPL_ISGS_exbus!M63</f>
        <v>-2.833591725512008E-3</v>
      </c>
      <c r="N63" s="24">
        <f>BRPL_EOD!N63-BRPL_ISGS_exbus!N63</f>
        <v>-1.3316543734731567E-3</v>
      </c>
      <c r="O63" s="24">
        <f>BRPL_EOD!O63-BRPL_ISGS_exbus!O63</f>
        <v>1.8787124113828213E-3</v>
      </c>
      <c r="P63" s="24">
        <f>BRPL_EOD!P63-BRPL_ISGS_exbus!P63</f>
        <v>-4.997469402500343E-3</v>
      </c>
      <c r="Q63" s="24">
        <f>BRPL_EOD!Q63-BRPL_ISGS_exbus!Q63</f>
        <v>-8.9370237121766394E-4</v>
      </c>
      <c r="R63" s="24">
        <f>BRPL_EOD!R63-BRPL_ISGS_exbus!R63</f>
        <v>-1.3749039200607882E-3</v>
      </c>
      <c r="S63" s="24">
        <f>BRPL_EOD!S63-BRPL_ISGS_exbus!S63</f>
        <v>-1.6813636363641749E-3</v>
      </c>
      <c r="T63" s="24">
        <f>BRPL_EOD!T63-BRPL_ISGS_exbus!T63</f>
        <v>8.7074545454546293E-4</v>
      </c>
      <c r="U63" s="24">
        <f>BRPL_EOD!U63-BRPL_ISGS_exbus!U63</f>
        <v>1.7650442477901152E-3</v>
      </c>
      <c r="V63" s="24">
        <f>BRPL_EOD!V63-BRPL_ISGS_exbus!V63</f>
        <v>4.3999999999999595E-3</v>
      </c>
      <c r="W63" s="24">
        <f>BRPL_EOD!W63-BRPL_ISGS_exbus!W63</f>
        <v>6.1066341463344997E-4</v>
      </c>
      <c r="X63" s="24">
        <f>BRPL_EOD!X63-BRPL_ISGS_exbus!X63</f>
        <v>-1.7717920978554957E-4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4.0511078287863711E-4</v>
      </c>
      <c r="L64" s="24">
        <f>BRPL_EOD!L64-BRPL_ISGS_exbus!L64</f>
        <v>8.6452839975770246E-5</v>
      </c>
      <c r="M64" s="24">
        <f>BRPL_EOD!M64-BRPL_ISGS_exbus!M64</f>
        <v>-2.5606225578727049E-3</v>
      </c>
      <c r="N64" s="24">
        <f>BRPL_EOD!N64-BRPL_ISGS_exbus!N64</f>
        <v>1.21475802814075E-3</v>
      </c>
      <c r="O64" s="24">
        <f>BRPL_EOD!O64-BRPL_ISGS_exbus!O64</f>
        <v>1.8787124113828213E-3</v>
      </c>
      <c r="P64" s="24">
        <f>BRPL_EOD!P64-BRPL_ISGS_exbus!P64</f>
        <v>-4.997469402500343E-3</v>
      </c>
      <c r="Q64" s="24">
        <f>BRPL_EOD!Q64-BRPL_ISGS_exbus!Q64</f>
        <v>-8.9370237121766394E-4</v>
      </c>
      <c r="R64" s="24">
        <f>BRPL_EOD!R64-BRPL_ISGS_exbus!R64</f>
        <v>-1.3749039200607882E-3</v>
      </c>
      <c r="S64" s="24">
        <f>BRPL_EOD!S64-BRPL_ISGS_exbus!S64</f>
        <v>-1.6813636363641749E-3</v>
      </c>
      <c r="T64" s="24">
        <f>BRPL_EOD!T64-BRPL_ISGS_exbus!T64</f>
        <v>8.7074545454546293E-4</v>
      </c>
      <c r="U64" s="24">
        <f>BRPL_EOD!U64-BRPL_ISGS_exbus!U64</f>
        <v>1.7650442477901152E-3</v>
      </c>
      <c r="V64" s="24">
        <f>BRPL_EOD!V64-BRPL_ISGS_exbus!V64</f>
        <v>4.3999999999999595E-3</v>
      </c>
      <c r="W64" s="24">
        <f>BRPL_EOD!W64-BRPL_ISGS_exbus!W64</f>
        <v>6.1066341463344997E-4</v>
      </c>
      <c r="X64" s="24">
        <f>BRPL_EOD!X64-BRPL_ISGS_exbus!X64</f>
        <v>-1.7717920978554957E-4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4.0511078287863711E-4</v>
      </c>
      <c r="L65" s="24">
        <f>BRPL_EOD!L65-BRPL_ISGS_exbus!L65</f>
        <v>8.6452839975770246E-5</v>
      </c>
      <c r="M65" s="24">
        <f>BRPL_EOD!M65-BRPL_ISGS_exbus!M65</f>
        <v>-2.5606225578727049E-3</v>
      </c>
      <c r="N65" s="24">
        <f>BRPL_EOD!N65-BRPL_ISGS_exbus!N65</f>
        <v>-1.7706287958674238E-3</v>
      </c>
      <c r="O65" s="24">
        <f>BRPL_EOD!O65-BRPL_ISGS_exbus!O65</f>
        <v>1.240859142313866E-3</v>
      </c>
      <c r="P65" s="24">
        <f>BRPL_EOD!P65-BRPL_ISGS_exbus!P65</f>
        <v>1.854971706904962E-6</v>
      </c>
      <c r="Q65" s="24">
        <f>BRPL_EOD!Q65-BRPL_ISGS_exbus!Q65</f>
        <v>-8.9370237121766394E-4</v>
      </c>
      <c r="R65" s="24">
        <f>BRPL_EOD!R65-BRPL_ISGS_exbus!R65</f>
        <v>-1.3749039200607882E-3</v>
      </c>
      <c r="S65" s="24">
        <f>BRPL_EOD!S65-BRPL_ISGS_exbus!S65</f>
        <v>-1.6813636363641749E-3</v>
      </c>
      <c r="T65" s="24">
        <f>BRPL_EOD!T65-BRPL_ISGS_exbus!T65</f>
        <v>8.7074545454546293E-4</v>
      </c>
      <c r="U65" s="24">
        <f>BRPL_EOD!U65-BRPL_ISGS_exbus!U65</f>
        <v>1.7650442477901152E-3</v>
      </c>
      <c r="V65" s="24">
        <f>BRPL_EOD!V65-BRPL_ISGS_exbus!V65</f>
        <v>4.3999999999999595E-3</v>
      </c>
      <c r="W65" s="24">
        <f>BRPL_EOD!W65-BRPL_ISGS_exbus!W65</f>
        <v>6.1066341463344997E-4</v>
      </c>
      <c r="X65" s="24">
        <f>BRPL_EOD!X65-BRPL_ISGS_exbus!X65</f>
        <v>-1.7717920978554957E-4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4.0511078287863711E-4</v>
      </c>
      <c r="L66" s="24">
        <f>BRPL_EOD!L66-BRPL_ISGS_exbus!L66</f>
        <v>8.6452839975770246E-5</v>
      </c>
      <c r="M66" s="24">
        <f>BRPL_EOD!M66-BRPL_ISGS_exbus!M66</f>
        <v>-2.5606225578727049E-3</v>
      </c>
      <c r="N66" s="24">
        <f>BRPL_EOD!N66-BRPL_ISGS_exbus!N66</f>
        <v>-4.1092763429801948E-3</v>
      </c>
      <c r="O66" s="24">
        <f>BRPL_EOD!O66-BRPL_ISGS_exbus!O66</f>
        <v>1.240859142313866E-3</v>
      </c>
      <c r="P66" s="24">
        <f>BRPL_EOD!P66-BRPL_ISGS_exbus!P66</f>
        <v>1.854971706904962E-6</v>
      </c>
      <c r="Q66" s="24">
        <f>BRPL_EOD!Q66-BRPL_ISGS_exbus!Q66</f>
        <v>-8.9370237121766394E-4</v>
      </c>
      <c r="R66" s="24">
        <f>BRPL_EOD!R66-BRPL_ISGS_exbus!R66</f>
        <v>-1.3749039200607882E-3</v>
      </c>
      <c r="S66" s="24">
        <f>BRPL_EOD!S66-BRPL_ISGS_exbus!S66</f>
        <v>-1.6813636363641749E-3</v>
      </c>
      <c r="T66" s="24">
        <f>BRPL_EOD!T66-BRPL_ISGS_exbus!T66</f>
        <v>8.7074545454546293E-4</v>
      </c>
      <c r="U66" s="24">
        <f>BRPL_EOD!U66-BRPL_ISGS_exbus!U66</f>
        <v>1.7650442477901152E-3</v>
      </c>
      <c r="V66" s="24">
        <f>BRPL_EOD!V66-BRPL_ISGS_exbus!V66</f>
        <v>4.3999999999999595E-3</v>
      </c>
      <c r="W66" s="24">
        <f>BRPL_EOD!W66-BRPL_ISGS_exbus!W66</f>
        <v>6.1066341463344997E-4</v>
      </c>
      <c r="X66" s="24">
        <f>BRPL_EOD!X66-BRPL_ISGS_exbus!X66</f>
        <v>-1.7717920978554957E-4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4.0511078287863711E-4</v>
      </c>
      <c r="L67" s="24">
        <f>BRPL_EOD!L67-BRPL_ISGS_exbus!L67</f>
        <v>8.6452839975770246E-5</v>
      </c>
      <c r="M67" s="24">
        <f>BRPL_EOD!M67-BRPL_ISGS_exbus!M67</f>
        <v>8.2016526616826013E-3</v>
      </c>
      <c r="N67" s="24">
        <f>BRPL_EOD!N67-BRPL_ISGS_exbus!N67</f>
        <v>6.7830602307594745E-4</v>
      </c>
      <c r="O67" s="24">
        <f>BRPL_EOD!O67-BRPL_ISGS_exbus!O67</f>
        <v>1.8787124113828213E-3</v>
      </c>
      <c r="P67" s="24">
        <f>BRPL_EOD!P67-BRPL_ISGS_exbus!P67</f>
        <v>-4.997469402500343E-3</v>
      </c>
      <c r="Q67" s="24">
        <f>BRPL_EOD!Q67-BRPL_ISGS_exbus!Q67</f>
        <v>-8.9370237121766394E-4</v>
      </c>
      <c r="R67" s="24">
        <f>BRPL_EOD!R67-BRPL_ISGS_exbus!R67</f>
        <v>-1.3749039200607882E-3</v>
      </c>
      <c r="S67" s="24">
        <f>BRPL_EOD!S67-BRPL_ISGS_exbus!S67</f>
        <v>-1.6813636363641749E-3</v>
      </c>
      <c r="T67" s="24">
        <f>BRPL_EOD!T67-BRPL_ISGS_exbus!T67</f>
        <v>8.7074545454546293E-4</v>
      </c>
      <c r="U67" s="24">
        <f>BRPL_EOD!U67-BRPL_ISGS_exbus!U67</f>
        <v>1.7650442477901152E-3</v>
      </c>
      <c r="V67" s="24">
        <f>BRPL_EOD!V67-BRPL_ISGS_exbus!V67</f>
        <v>4.3999999999999595E-3</v>
      </c>
      <c r="W67" s="24">
        <f>BRPL_EOD!W67-BRPL_ISGS_exbus!W67</f>
        <v>4.2747175572515062E-3</v>
      </c>
      <c r="X67" s="24">
        <f>BRPL_EOD!X67-BRPL_ISGS_exbus!X67</f>
        <v>-1.7717920978554957E-4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4.0511078287863711E-4</v>
      </c>
      <c r="L68" s="24">
        <f>BRPL_EOD!L68-BRPL_ISGS_exbus!L68</f>
        <v>8.6452839975770246E-5</v>
      </c>
      <c r="M68" s="24">
        <f>BRPL_EOD!M68-BRPL_ISGS_exbus!M68</f>
        <v>8.2016526616826013E-3</v>
      </c>
      <c r="N68" s="24">
        <f>BRPL_EOD!N68-BRPL_ISGS_exbus!N68</f>
        <v>6.7830602307594745E-4</v>
      </c>
      <c r="O68" s="24">
        <f>BRPL_EOD!O68-BRPL_ISGS_exbus!O68</f>
        <v>1.8787124113828213E-3</v>
      </c>
      <c r="P68" s="24">
        <f>BRPL_EOD!P68-BRPL_ISGS_exbus!P68</f>
        <v>-4.997469402500343E-3</v>
      </c>
      <c r="Q68" s="24">
        <f>BRPL_EOD!Q68-BRPL_ISGS_exbus!Q68</f>
        <v>-8.9370237121766394E-4</v>
      </c>
      <c r="R68" s="24">
        <f>BRPL_EOD!R68-BRPL_ISGS_exbus!R68</f>
        <v>-1.3749039200607882E-3</v>
      </c>
      <c r="S68" s="24">
        <f>BRPL_EOD!S68-BRPL_ISGS_exbus!S68</f>
        <v>-1.6813636363641749E-3</v>
      </c>
      <c r="T68" s="24">
        <f>BRPL_EOD!T68-BRPL_ISGS_exbus!T68</f>
        <v>8.7074545454546293E-4</v>
      </c>
      <c r="U68" s="24">
        <f>BRPL_EOD!U68-BRPL_ISGS_exbus!U68</f>
        <v>1.7650442477901152E-3</v>
      </c>
      <c r="V68" s="24">
        <f>BRPL_EOD!V68-BRPL_ISGS_exbus!V68</f>
        <v>4.3999999999999595E-3</v>
      </c>
      <c r="W68" s="24">
        <f>BRPL_EOD!W68-BRPL_ISGS_exbus!W68</f>
        <v>4.2747175572515062E-3</v>
      </c>
      <c r="X68" s="24">
        <f>BRPL_EOD!X68-BRPL_ISGS_exbus!X68</f>
        <v>-1.7717920978554957E-4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4.0511078287863711E-4</v>
      </c>
      <c r="L69" s="24">
        <f>BRPL_EOD!L69-BRPL_ISGS_exbus!L69</f>
        <v>8.6452839975770246E-5</v>
      </c>
      <c r="M69" s="24">
        <f>BRPL_EOD!M69-BRPL_ISGS_exbus!M69</f>
        <v>8.2016526616826013E-3</v>
      </c>
      <c r="N69" s="24">
        <f>BRPL_EOD!N69-BRPL_ISGS_exbus!N69</f>
        <v>6.7830602307594745E-4</v>
      </c>
      <c r="O69" s="24">
        <f>BRPL_EOD!O69-BRPL_ISGS_exbus!O69</f>
        <v>1.8787124113828213E-3</v>
      </c>
      <c r="P69" s="24">
        <f>BRPL_EOD!P69-BRPL_ISGS_exbus!P69</f>
        <v>-4.997469402500343E-3</v>
      </c>
      <c r="Q69" s="24">
        <f>BRPL_EOD!Q69-BRPL_ISGS_exbus!Q69</f>
        <v>-8.9370237121766394E-4</v>
      </c>
      <c r="R69" s="24">
        <f>BRPL_EOD!R69-BRPL_ISGS_exbus!R69</f>
        <v>-1.3749039200607882E-3</v>
      </c>
      <c r="S69" s="24">
        <f>BRPL_EOD!S69-BRPL_ISGS_exbus!S69</f>
        <v>-1.6813636363641749E-3</v>
      </c>
      <c r="T69" s="24">
        <f>BRPL_EOD!T69-BRPL_ISGS_exbus!T69</f>
        <v>8.7074545454546293E-4</v>
      </c>
      <c r="U69" s="24">
        <f>BRPL_EOD!U69-BRPL_ISGS_exbus!U69</f>
        <v>1.7650442477901152E-3</v>
      </c>
      <c r="V69" s="24">
        <f>BRPL_EOD!V69-BRPL_ISGS_exbus!V69</f>
        <v>4.3999999999999595E-3</v>
      </c>
      <c r="W69" s="24">
        <f>BRPL_EOD!W69-BRPL_ISGS_exbus!W69</f>
        <v>4.2747175572515062E-3</v>
      </c>
      <c r="X69" s="24">
        <f>BRPL_EOD!X69-BRPL_ISGS_exbus!X69</f>
        <v>-1.7717920978554957E-4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4.0511078287863711E-4</v>
      </c>
      <c r="L70" s="24">
        <f>BRPL_EOD!L70-BRPL_ISGS_exbus!L70</f>
        <v>8.6452839975770246E-5</v>
      </c>
      <c r="M70" s="24">
        <f>BRPL_EOD!M70-BRPL_ISGS_exbus!M70</f>
        <v>8.2016526616826013E-3</v>
      </c>
      <c r="N70" s="24">
        <f>BRPL_EOD!N70-BRPL_ISGS_exbus!N70</f>
        <v>6.7830602307594745E-4</v>
      </c>
      <c r="O70" s="24">
        <f>BRPL_EOD!O70-BRPL_ISGS_exbus!O70</f>
        <v>1.8787124113828213E-3</v>
      </c>
      <c r="P70" s="24">
        <f>BRPL_EOD!P70-BRPL_ISGS_exbus!P70</f>
        <v>-4.997469402500343E-3</v>
      </c>
      <c r="Q70" s="24">
        <f>BRPL_EOD!Q70-BRPL_ISGS_exbus!Q70</f>
        <v>-8.9370237121766394E-4</v>
      </c>
      <c r="R70" s="24">
        <f>BRPL_EOD!R70-BRPL_ISGS_exbus!R70</f>
        <v>-1.3749039200607882E-3</v>
      </c>
      <c r="S70" s="24">
        <f>BRPL_EOD!S70-BRPL_ISGS_exbus!S70</f>
        <v>-1.6813636363641749E-3</v>
      </c>
      <c r="T70" s="24">
        <f>BRPL_EOD!T70-BRPL_ISGS_exbus!T70</f>
        <v>8.7074545454546293E-4</v>
      </c>
      <c r="U70" s="24">
        <f>BRPL_EOD!U70-BRPL_ISGS_exbus!U70</f>
        <v>1.7650442477901152E-3</v>
      </c>
      <c r="V70" s="24">
        <f>BRPL_EOD!V70-BRPL_ISGS_exbus!V70</f>
        <v>4.3999999999999595E-3</v>
      </c>
      <c r="W70" s="24">
        <f>BRPL_EOD!W70-BRPL_ISGS_exbus!W70</f>
        <v>4.2747175572515062E-3</v>
      </c>
      <c r="X70" s="24">
        <f>BRPL_EOD!X70-BRPL_ISGS_exbus!X70</f>
        <v>-1.7717920978554957E-4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4.0511078287863711E-4</v>
      </c>
      <c r="L71" s="24">
        <f>BRPL_EOD!L71-BRPL_ISGS_exbus!L71</f>
        <v>8.6452839975770246E-5</v>
      </c>
      <c r="M71" s="24">
        <f>BRPL_EOD!M71-BRPL_ISGS_exbus!M71</f>
        <v>8.2016526616826013E-3</v>
      </c>
      <c r="N71" s="24">
        <f>BRPL_EOD!N71-BRPL_ISGS_exbus!N71</f>
        <v>6.7830602307594745E-4</v>
      </c>
      <c r="O71" s="24">
        <f>BRPL_EOD!O71-BRPL_ISGS_exbus!O71</f>
        <v>1.8787124113828213E-3</v>
      </c>
      <c r="P71" s="24">
        <f>BRPL_EOD!P71-BRPL_ISGS_exbus!P71</f>
        <v>-4.997469402500343E-3</v>
      </c>
      <c r="Q71" s="24">
        <f>BRPL_EOD!Q71-BRPL_ISGS_exbus!Q71</f>
        <v>-8.9370237121766394E-4</v>
      </c>
      <c r="R71" s="24">
        <f>BRPL_EOD!R71-BRPL_ISGS_exbus!R71</f>
        <v>-1.3749039200607882E-3</v>
      </c>
      <c r="S71" s="24">
        <f>BRPL_EOD!S71-BRPL_ISGS_exbus!S71</f>
        <v>-1.6813636363641749E-3</v>
      </c>
      <c r="T71" s="24">
        <f>BRPL_EOD!T71-BRPL_ISGS_exbus!T71</f>
        <v>8.7074545454546293E-4</v>
      </c>
      <c r="U71" s="24">
        <f>BRPL_EOD!U71-BRPL_ISGS_exbus!U71</f>
        <v>1.7650442477901152E-3</v>
      </c>
      <c r="V71" s="24">
        <f>BRPL_EOD!V71-BRPL_ISGS_exbus!V71</f>
        <v>2.470252090801317E-3</v>
      </c>
      <c r="W71" s="24">
        <f>BRPL_EOD!W71-BRPL_ISGS_exbus!W71</f>
        <v>-1.2341919263469947E-3</v>
      </c>
      <c r="X71" s="24">
        <f>BRPL_EOD!X71-BRPL_ISGS_exbus!X71</f>
        <v>-1.0539078934307611E-2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4.0511078287863711E-4</v>
      </c>
      <c r="L72" s="24">
        <f>BRPL_EOD!L72-BRPL_ISGS_exbus!L72</f>
        <v>8.6452839975770246E-5</v>
      </c>
      <c r="M72" s="24">
        <f>BRPL_EOD!M72-BRPL_ISGS_exbus!M72</f>
        <v>8.2016526616826013E-3</v>
      </c>
      <c r="N72" s="24">
        <f>BRPL_EOD!N72-BRPL_ISGS_exbus!N72</f>
        <v>6.7830602307594745E-4</v>
      </c>
      <c r="O72" s="24">
        <f>BRPL_EOD!O72-BRPL_ISGS_exbus!O72</f>
        <v>1.8787124113828213E-3</v>
      </c>
      <c r="P72" s="24">
        <f>BRPL_EOD!P72-BRPL_ISGS_exbus!P72</f>
        <v>-4.997469402500343E-3</v>
      </c>
      <c r="Q72" s="24">
        <f>BRPL_EOD!Q72-BRPL_ISGS_exbus!Q72</f>
        <v>-8.9370237121766394E-4</v>
      </c>
      <c r="R72" s="24">
        <f>BRPL_EOD!R72-BRPL_ISGS_exbus!R72</f>
        <v>-1.3749039200607882E-3</v>
      </c>
      <c r="S72" s="24">
        <f>BRPL_EOD!S72-BRPL_ISGS_exbus!S72</f>
        <v>-1.6813636363641749E-3</v>
      </c>
      <c r="T72" s="24">
        <f>BRPL_EOD!T72-BRPL_ISGS_exbus!T72</f>
        <v>8.7074545454546293E-4</v>
      </c>
      <c r="U72" s="24">
        <f>BRPL_EOD!U72-BRPL_ISGS_exbus!U72</f>
        <v>1.7650442477901152E-3</v>
      </c>
      <c r="V72" s="24">
        <f>BRPL_EOD!V72-BRPL_ISGS_exbus!V72</f>
        <v>2.9783065380506457E-4</v>
      </c>
      <c r="W72" s="24">
        <f>BRPL_EOD!W72-BRPL_ISGS_exbus!W72</f>
        <v>-1.2341919263469947E-3</v>
      </c>
      <c r="X72" s="24">
        <f>BRPL_EOD!X72-BRPL_ISGS_exbus!X72</f>
        <v>-4.8638427978886511E-3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8.3523145090680373E-4</v>
      </c>
      <c r="L73" s="24">
        <f>BRPL_EOD!L73-BRPL_ISGS_exbus!L73</f>
        <v>1.037434079709243E-4</v>
      </c>
      <c r="M73" s="24">
        <f>BRPL_EOD!M73-BRPL_ISGS_exbus!M73</f>
        <v>8.2016526616826013E-3</v>
      </c>
      <c r="N73" s="24">
        <f>BRPL_EOD!N73-BRPL_ISGS_exbus!N73</f>
        <v>6.7830602307594745E-4</v>
      </c>
      <c r="O73" s="24">
        <f>BRPL_EOD!O73-BRPL_ISGS_exbus!O73</f>
        <v>1.8787124113828213E-3</v>
      </c>
      <c r="P73" s="24">
        <f>BRPL_EOD!P73-BRPL_ISGS_exbus!P73</f>
        <v>-4.997469402500343E-3</v>
      </c>
      <c r="Q73" s="24">
        <f>BRPL_EOD!Q73-BRPL_ISGS_exbus!Q73</f>
        <v>1.7185504358661063E-3</v>
      </c>
      <c r="R73" s="24">
        <f>BRPL_EOD!R73-BRPL_ISGS_exbus!R73</f>
        <v>2.9520821382007512E-3</v>
      </c>
      <c r="S73" s="24">
        <f>BRPL_EOD!S73-BRPL_ISGS_exbus!S73</f>
        <v>2.9580152671648818E-4</v>
      </c>
      <c r="T73" s="24">
        <f>BRPL_EOD!T73-BRPL_ISGS_exbus!T73</f>
        <v>1.5421636363635027E-3</v>
      </c>
      <c r="U73" s="24">
        <f>BRPL_EOD!U73-BRPL_ISGS_exbus!U73</f>
        <v>1.7650442477901152E-3</v>
      </c>
      <c r="V73" s="24">
        <f>BRPL_EOD!V73-BRPL_ISGS_exbus!V73</f>
        <v>2.9783065380506457E-4</v>
      </c>
      <c r="W73" s="24">
        <f>BRPL_EOD!W73-BRPL_ISGS_exbus!W73</f>
        <v>-1.785714285702511E-4</v>
      </c>
      <c r="X73" s="24">
        <f>BRPL_EOD!X73-BRPL_ISGS_exbus!X73</f>
        <v>-4.8638427978886511E-3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8.3523145090680373E-4</v>
      </c>
      <c r="L74" s="24">
        <f>BRPL_EOD!L74-BRPL_ISGS_exbus!L74</f>
        <v>1.037434079709243E-4</v>
      </c>
      <c r="M74" s="24">
        <f>BRPL_EOD!M74-BRPL_ISGS_exbus!M74</f>
        <v>8.2016526616826013E-3</v>
      </c>
      <c r="N74" s="24">
        <f>BRPL_EOD!N74-BRPL_ISGS_exbus!N74</f>
        <v>6.7830602307594745E-4</v>
      </c>
      <c r="O74" s="24">
        <f>BRPL_EOD!O74-BRPL_ISGS_exbus!O74</f>
        <v>1.8787124113828213E-3</v>
      </c>
      <c r="P74" s="24">
        <f>BRPL_EOD!P74-BRPL_ISGS_exbus!P74</f>
        <v>-4.997469402500343E-3</v>
      </c>
      <c r="Q74" s="24">
        <f>BRPL_EOD!Q74-BRPL_ISGS_exbus!Q74</f>
        <v>1.7185504358661063E-3</v>
      </c>
      <c r="R74" s="24">
        <f>BRPL_EOD!R74-BRPL_ISGS_exbus!R74</f>
        <v>-2.2053271327777679E-3</v>
      </c>
      <c r="S74" s="24">
        <f>BRPL_EOD!S74-BRPL_ISGS_exbus!S74</f>
        <v>-1.7556926952124741E-3</v>
      </c>
      <c r="T74" s="24">
        <f>BRPL_EOD!T74-BRPL_ISGS_exbus!T74</f>
        <v>1.5421636363635027E-3</v>
      </c>
      <c r="U74" s="24">
        <f>BRPL_EOD!U74-BRPL_ISGS_exbus!U74</f>
        <v>1.7650442477901152E-3</v>
      </c>
      <c r="V74" s="24">
        <f>BRPL_EOD!V74-BRPL_ISGS_exbus!V74</f>
        <v>2.9783065380506457E-4</v>
      </c>
      <c r="W74" s="24">
        <f>BRPL_EOD!W74-BRPL_ISGS_exbus!W74</f>
        <v>-1.785714285702511E-4</v>
      </c>
      <c r="X74" s="24">
        <f>BRPL_EOD!X74-BRPL_ISGS_exbus!X74</f>
        <v>-4.8638427978886511E-3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1.8874760233700272E-3</v>
      </c>
      <c r="L75" s="24">
        <f>BRPL_EOD!L75-BRPL_ISGS_exbus!L75</f>
        <v>-3.7713689158280772E-6</v>
      </c>
      <c r="M75" s="24">
        <f>BRPL_EOD!M75-BRPL_ISGS_exbus!M75</f>
        <v>8.2016526616826013E-3</v>
      </c>
      <c r="N75" s="24">
        <f>BRPL_EOD!N75-BRPL_ISGS_exbus!N75</f>
        <v>6.7830602307594745E-4</v>
      </c>
      <c r="O75" s="24">
        <f>BRPL_EOD!O75-BRPL_ISGS_exbus!O75</f>
        <v>1.8787124113828213E-3</v>
      </c>
      <c r="P75" s="24">
        <f>BRPL_EOD!P75-BRPL_ISGS_exbus!P75</f>
        <v>-4.997469402500343E-3</v>
      </c>
      <c r="Q75" s="24">
        <f>BRPL_EOD!Q75-BRPL_ISGS_exbus!Q75</f>
        <v>1.7185504358661063E-3</v>
      </c>
      <c r="R75" s="24">
        <f>BRPL_EOD!R75-BRPL_ISGS_exbus!R75</f>
        <v>-2.2053271327777679E-3</v>
      </c>
      <c r="S75" s="24">
        <f>BRPL_EOD!S75-BRPL_ISGS_exbus!S75</f>
        <v>-1.7556926952124741E-3</v>
      </c>
      <c r="T75" s="24">
        <f>BRPL_EOD!T75-BRPL_ISGS_exbus!T75</f>
        <v>1.5421636363635027E-3</v>
      </c>
      <c r="U75" s="24">
        <f>BRPL_EOD!U75-BRPL_ISGS_exbus!U75</f>
        <v>1.7650442477901152E-3</v>
      </c>
      <c r="V75" s="24">
        <f>BRPL_EOD!V75-BRPL_ISGS_exbus!V75</f>
        <v>1.3832204351942323E-3</v>
      </c>
      <c r="W75" s="24">
        <f>BRPL_EOD!W75-BRPL_ISGS_exbus!W75</f>
        <v>5.1544920993151777E-4</v>
      </c>
      <c r="X75" s="24">
        <f>BRPL_EOD!X75-BRPL_ISGS_exbus!X75</f>
        <v>1.7765596746812662E-3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2.2848598496238992E-3</v>
      </c>
      <c r="L76" s="24">
        <f>BRPL_EOD!L76-BRPL_ISGS_exbus!L76</f>
        <v>1.037434079709243E-4</v>
      </c>
      <c r="M76" s="24">
        <f>BRPL_EOD!M76-BRPL_ISGS_exbus!M76</f>
        <v>8.2016526616826013E-3</v>
      </c>
      <c r="N76" s="24">
        <f>BRPL_EOD!N76-BRPL_ISGS_exbus!N76</f>
        <v>6.7830602307594745E-4</v>
      </c>
      <c r="O76" s="24">
        <f>BRPL_EOD!O76-BRPL_ISGS_exbus!O76</f>
        <v>1.8787124113828213E-3</v>
      </c>
      <c r="P76" s="24">
        <f>BRPL_EOD!P76-BRPL_ISGS_exbus!P76</f>
        <v>-4.997469402500343E-3</v>
      </c>
      <c r="Q76" s="24">
        <f>BRPL_EOD!Q76-BRPL_ISGS_exbus!Q76</f>
        <v>2.6336265822788363E-3</v>
      </c>
      <c r="R76" s="24">
        <f>BRPL_EOD!R76-BRPL_ISGS_exbus!R76</f>
        <v>-8.4855179934528735E-4</v>
      </c>
      <c r="S76" s="24">
        <f>BRPL_EOD!S76-BRPL_ISGS_exbus!S76</f>
        <v>7.1699081981186907E-3</v>
      </c>
      <c r="T76" s="24">
        <f>BRPL_EOD!T76-BRPL_ISGS_exbus!T76</f>
        <v>1.5421636363635027E-3</v>
      </c>
      <c r="U76" s="24">
        <f>BRPL_EOD!U76-BRPL_ISGS_exbus!U76</f>
        <v>1.7650442477901152E-3</v>
      </c>
      <c r="V76" s="24">
        <f>BRPL_EOD!V76-BRPL_ISGS_exbus!V76</f>
        <v>-1.4706661316310488E-4</v>
      </c>
      <c r="W76" s="24">
        <f>BRPL_EOD!W76-BRPL_ISGS_exbus!W76</f>
        <v>5.1544920993151777E-4</v>
      </c>
      <c r="X76" s="24">
        <f>BRPL_EOD!X76-BRPL_ISGS_exbus!X76</f>
        <v>-2.561210637125555E-3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2.4652757524847857E-3</v>
      </c>
      <c r="L77" s="24">
        <f>BRPL_EOD!L77-BRPL_ISGS_exbus!L77</f>
        <v>1.037434079709243E-4</v>
      </c>
      <c r="M77" s="24">
        <f>BRPL_EOD!M77-BRPL_ISGS_exbus!M77</f>
        <v>8.2016526616826013E-3</v>
      </c>
      <c r="N77" s="24">
        <f>BRPL_EOD!N77-BRPL_ISGS_exbus!N77</f>
        <v>6.7830602307594745E-4</v>
      </c>
      <c r="O77" s="24">
        <f>BRPL_EOD!O77-BRPL_ISGS_exbus!O77</f>
        <v>1.8787124113828213E-3</v>
      </c>
      <c r="P77" s="24">
        <f>BRPL_EOD!P77-BRPL_ISGS_exbus!P77</f>
        <v>-4.997469402500343E-3</v>
      </c>
      <c r="Q77" s="24">
        <f>BRPL_EOD!Q77-BRPL_ISGS_exbus!Q77</f>
        <v>2.1836828584760326E-3</v>
      </c>
      <c r="R77" s="24">
        <f>BRPL_EOD!R77-BRPL_ISGS_exbus!R77</f>
        <v>4.8877923976675675E-4</v>
      </c>
      <c r="S77" s="24">
        <f>BRPL_EOD!S77-BRPL_ISGS_exbus!S77</f>
        <v>7.4300806761424809E-3</v>
      </c>
      <c r="T77" s="24">
        <f>BRPL_EOD!T77-BRPL_ISGS_exbus!T77</f>
        <v>1.5421636363635027E-3</v>
      </c>
      <c r="U77" s="24">
        <f>BRPL_EOD!U77-BRPL_ISGS_exbus!U77</f>
        <v>1.7650442477901152E-3</v>
      </c>
      <c r="V77" s="24">
        <f>BRPL_EOD!V77-BRPL_ISGS_exbus!V77</f>
        <v>-1.4706661316310488E-4</v>
      </c>
      <c r="W77" s="24">
        <f>BRPL_EOD!W77-BRPL_ISGS_exbus!W77</f>
        <v>-1.5505207317083602E-3</v>
      </c>
      <c r="X77" s="24">
        <f>BRPL_EOD!X77-BRPL_ISGS_exbus!X77</f>
        <v>1.0478976343364366E-3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3.1726875744197969E-3</v>
      </c>
      <c r="L78" s="24">
        <f>BRPL_EOD!L78-BRPL_ISGS_exbus!L78</f>
        <v>1.037434079709243E-4</v>
      </c>
      <c r="M78" s="24">
        <f>BRPL_EOD!M78-BRPL_ISGS_exbus!M78</f>
        <v>8.2016526616826013E-3</v>
      </c>
      <c r="N78" s="24">
        <f>BRPL_EOD!N78-BRPL_ISGS_exbus!N78</f>
        <v>6.7830602307594745E-4</v>
      </c>
      <c r="O78" s="24">
        <f>BRPL_EOD!O78-BRPL_ISGS_exbus!O78</f>
        <v>1.8787124113828213E-3</v>
      </c>
      <c r="P78" s="24">
        <f>BRPL_EOD!P78-BRPL_ISGS_exbus!P78</f>
        <v>-4.997469402500343E-3</v>
      </c>
      <c r="Q78" s="24">
        <f>BRPL_EOD!Q78-BRPL_ISGS_exbus!Q78</f>
        <v>2.1836828584760326E-3</v>
      </c>
      <c r="R78" s="24">
        <f>BRPL_EOD!R78-BRPL_ISGS_exbus!R78</f>
        <v>4.8877923976675675E-4</v>
      </c>
      <c r="S78" s="24">
        <f>BRPL_EOD!S78-BRPL_ISGS_exbus!S78</f>
        <v>7.4300806761424809E-3</v>
      </c>
      <c r="T78" s="24">
        <f>BRPL_EOD!T78-BRPL_ISGS_exbus!T78</f>
        <v>1.5421636363635027E-3</v>
      </c>
      <c r="U78" s="24">
        <f>BRPL_EOD!U78-BRPL_ISGS_exbus!U78</f>
        <v>1.7650442477901152E-3</v>
      </c>
      <c r="V78" s="24">
        <f>BRPL_EOD!V78-BRPL_ISGS_exbus!V78</f>
        <v>-1.4706661316310488E-4</v>
      </c>
      <c r="W78" s="24">
        <f>BRPL_EOD!W78-BRPL_ISGS_exbus!W78</f>
        <v>-1.8573474065153306E-3</v>
      </c>
      <c r="X78" s="24">
        <f>BRPL_EOD!X78-BRPL_ISGS_exbus!X78</f>
        <v>1.0478976343364366E-3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-6.7909943566633046E-3</v>
      </c>
      <c r="L79" s="24">
        <f>BRPL_EOD!L79-BRPL_ISGS_exbus!L79</f>
        <v>-8.0640852817559505E-5</v>
      </c>
      <c r="M79" s="24">
        <f>BRPL_EOD!M79-BRPL_ISGS_exbus!M79</f>
        <v>2.8414606248645669E-3</v>
      </c>
      <c r="N79" s="24">
        <f>BRPL_EOD!N79-BRPL_ISGS_exbus!N79</f>
        <v>-4.3573783783728004E-3</v>
      </c>
      <c r="O79" s="24">
        <f>BRPL_EOD!O79-BRPL_ISGS_exbus!O79</f>
        <v>2.2553855565234926E-3</v>
      </c>
      <c r="P79" s="24">
        <f>BRPL_EOD!P79-BRPL_ISGS_exbus!P79</f>
        <v>-2.5821364997575813E-3</v>
      </c>
      <c r="Q79" s="24">
        <f>BRPL_EOD!Q79-BRPL_ISGS_exbus!Q79</f>
        <v>3.9843571780959763E-3</v>
      </c>
      <c r="R79" s="24">
        <f>BRPL_EOD!R79-BRPL_ISGS_exbus!R79</f>
        <v>1.0031736045412742E-3</v>
      </c>
      <c r="S79" s="24">
        <f>BRPL_EOD!S79-BRPL_ISGS_exbus!S79</f>
        <v>8.2800918979728522E-3</v>
      </c>
      <c r="T79" s="24">
        <f>BRPL_EOD!T79-BRPL_ISGS_exbus!T79</f>
        <v>7.3811409395974081E-4</v>
      </c>
      <c r="U79" s="24">
        <f>BRPL_EOD!U79-BRPL_ISGS_exbus!U79</f>
        <v>1.7650442477901152E-3</v>
      </c>
      <c r="V79" s="24">
        <f>BRPL_EOD!V79-BRPL_ISGS_exbus!V79</f>
        <v>-1.4706661316310488E-4</v>
      </c>
      <c r="W79" s="24">
        <f>BRPL_EOD!W79-BRPL_ISGS_exbus!W79</f>
        <v>2.809733905593248E-4</v>
      </c>
      <c r="X79" s="24">
        <f>BRPL_EOD!X79-BRPL_ISGS_exbus!X79</f>
        <v>1.0478976343364366E-3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-9.1593115757859778E-3</v>
      </c>
      <c r="L80" s="24">
        <f>BRPL_EOD!L80-BRPL_ISGS_exbus!L80</f>
        <v>4.5264010338108562E-5</v>
      </c>
      <c r="M80" s="24">
        <f>BRPL_EOD!M80-BRPL_ISGS_exbus!M80</f>
        <v>2.8414606248645669E-3</v>
      </c>
      <c r="N80" s="24">
        <f>BRPL_EOD!N80-BRPL_ISGS_exbus!N80</f>
        <v>-4.3573783783728004E-3</v>
      </c>
      <c r="O80" s="24">
        <f>BRPL_EOD!O80-BRPL_ISGS_exbus!O80</f>
        <v>2.2553855565234926E-3</v>
      </c>
      <c r="P80" s="24">
        <f>BRPL_EOD!P80-BRPL_ISGS_exbus!P80</f>
        <v>-2.5821364997575813E-3</v>
      </c>
      <c r="Q80" s="24">
        <f>BRPL_EOD!Q80-BRPL_ISGS_exbus!Q80</f>
        <v>3.9843571780959763E-3</v>
      </c>
      <c r="R80" s="24">
        <f>BRPL_EOD!R80-BRPL_ISGS_exbus!R80</f>
        <v>1.0031736045412742E-3</v>
      </c>
      <c r="S80" s="24">
        <f>BRPL_EOD!S80-BRPL_ISGS_exbus!S80</f>
        <v>8.2800918979728522E-3</v>
      </c>
      <c r="T80" s="24">
        <f>BRPL_EOD!T80-BRPL_ISGS_exbus!T80</f>
        <v>7.3811409395974081E-4</v>
      </c>
      <c r="U80" s="24">
        <f>BRPL_EOD!U80-BRPL_ISGS_exbus!U80</f>
        <v>1.7650442477901152E-3</v>
      </c>
      <c r="V80" s="24">
        <f>BRPL_EOD!V80-BRPL_ISGS_exbus!V80</f>
        <v>-1.4706661316310488E-4</v>
      </c>
      <c r="W80" s="24">
        <f>BRPL_EOD!W80-BRPL_ISGS_exbus!W80</f>
        <v>1.0295960644981506E-3</v>
      </c>
      <c r="X80" s="24">
        <f>BRPL_EOD!X80-BRPL_ISGS_exbus!X80</f>
        <v>1.0478976343364366E-3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-9.7365606679886696E-3</v>
      </c>
      <c r="L81" s="24">
        <f>BRPL_EOD!L81-BRPL_ISGS_exbus!L81</f>
        <v>3.1984050647970719E-5</v>
      </c>
      <c r="M81" s="24">
        <f>BRPL_EOD!M81-BRPL_ISGS_exbus!M81</f>
        <v>2.8414606248645669E-3</v>
      </c>
      <c r="N81" s="24">
        <f>BRPL_EOD!N81-BRPL_ISGS_exbus!N81</f>
        <v>-4.3573783783728004E-3</v>
      </c>
      <c r="O81" s="24">
        <f>BRPL_EOD!O81-BRPL_ISGS_exbus!O81</f>
        <v>2.2553855565234926E-3</v>
      </c>
      <c r="P81" s="24">
        <f>BRPL_EOD!P81-BRPL_ISGS_exbus!P81</f>
        <v>-2.5821364997575813E-3</v>
      </c>
      <c r="Q81" s="24">
        <f>BRPL_EOD!Q81-BRPL_ISGS_exbus!Q81</f>
        <v>3.9843571780959763E-3</v>
      </c>
      <c r="R81" s="24">
        <f>BRPL_EOD!R81-BRPL_ISGS_exbus!R81</f>
        <v>1.0031736045412742E-3</v>
      </c>
      <c r="S81" s="24">
        <f>BRPL_EOD!S81-BRPL_ISGS_exbus!S81</f>
        <v>8.2800918979728522E-3</v>
      </c>
      <c r="T81" s="24">
        <f>BRPL_EOD!T81-BRPL_ISGS_exbus!T81</f>
        <v>7.3811409395974081E-4</v>
      </c>
      <c r="U81" s="24">
        <f>BRPL_EOD!U81-BRPL_ISGS_exbus!U81</f>
        <v>1.7650442477901152E-3</v>
      </c>
      <c r="V81" s="24">
        <f>BRPL_EOD!V81-BRPL_ISGS_exbus!V81</f>
        <v>-1.4706661316310488E-4</v>
      </c>
      <c r="W81" s="24">
        <f>BRPL_EOD!W81-BRPL_ISGS_exbus!W81</f>
        <v>1.0295960644981506E-3</v>
      </c>
      <c r="X81" s="24">
        <f>BRPL_EOD!X81-BRPL_ISGS_exbus!X81</f>
        <v>1.0478976343364366E-3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-5.7566521295484563E-3</v>
      </c>
      <c r="L82" s="24">
        <f>BRPL_EOD!L82-BRPL_ISGS_exbus!L82</f>
        <v>3.597730788840181E-6</v>
      </c>
      <c r="M82" s="24">
        <f>BRPL_EOD!M82-BRPL_ISGS_exbus!M82</f>
        <v>2.8414606248645669E-3</v>
      </c>
      <c r="N82" s="24">
        <f>BRPL_EOD!N82-BRPL_ISGS_exbus!N82</f>
        <v>-4.3573783783728004E-3</v>
      </c>
      <c r="O82" s="24">
        <f>BRPL_EOD!O82-BRPL_ISGS_exbus!O82</f>
        <v>2.2553855565234926E-3</v>
      </c>
      <c r="P82" s="24">
        <f>BRPL_EOD!P82-BRPL_ISGS_exbus!P82</f>
        <v>-2.5821364997575813E-3</v>
      </c>
      <c r="Q82" s="24">
        <f>BRPL_EOD!Q82-BRPL_ISGS_exbus!Q82</f>
        <v>3.9843571780959763E-3</v>
      </c>
      <c r="R82" s="24">
        <f>BRPL_EOD!R82-BRPL_ISGS_exbus!R82</f>
        <v>1.0031736045412742E-3</v>
      </c>
      <c r="S82" s="24">
        <f>BRPL_EOD!S82-BRPL_ISGS_exbus!S82</f>
        <v>8.2800918979728522E-3</v>
      </c>
      <c r="T82" s="24">
        <f>BRPL_EOD!T82-BRPL_ISGS_exbus!T82</f>
        <v>7.3811409395974081E-4</v>
      </c>
      <c r="U82" s="24">
        <f>BRPL_EOD!U82-BRPL_ISGS_exbus!U82</f>
        <v>1.7650442477901152E-3</v>
      </c>
      <c r="V82" s="24">
        <f>BRPL_EOD!V82-BRPL_ISGS_exbus!V82</f>
        <v>-1.4706661316310488E-4</v>
      </c>
      <c r="W82" s="24">
        <f>BRPL_EOD!W82-BRPL_ISGS_exbus!W82</f>
        <v>-3.9855543130986604E-3</v>
      </c>
      <c r="X82" s="24">
        <f>BRPL_EOD!X82-BRPL_ISGS_exbus!X82</f>
        <v>1.0478976343364366E-3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-8.9047415323193491E-3</v>
      </c>
      <c r="L83" s="24">
        <f>BRPL_EOD!L83-BRPL_ISGS_exbus!L83</f>
        <v>3.597730788840181E-6</v>
      </c>
      <c r="M83" s="24">
        <f>BRPL_EOD!M83-BRPL_ISGS_exbus!M83</f>
        <v>2.8414606248645669E-3</v>
      </c>
      <c r="N83" s="24">
        <f>BRPL_EOD!N83-BRPL_ISGS_exbus!N83</f>
        <v>-4.3573783783728004E-3</v>
      </c>
      <c r="O83" s="24">
        <f>BRPL_EOD!O83-BRPL_ISGS_exbus!O83</f>
        <v>2.2553855565234926E-3</v>
      </c>
      <c r="P83" s="24">
        <f>BRPL_EOD!P83-BRPL_ISGS_exbus!P83</f>
        <v>-2.5821364997575813E-3</v>
      </c>
      <c r="Q83" s="24">
        <f>BRPL_EOD!Q83-BRPL_ISGS_exbus!Q83</f>
        <v>3.9843571780959763E-3</v>
      </c>
      <c r="R83" s="24">
        <f>BRPL_EOD!R83-BRPL_ISGS_exbus!R83</f>
        <v>1.0031736045412742E-3</v>
      </c>
      <c r="S83" s="24">
        <f>BRPL_EOD!S83-BRPL_ISGS_exbus!S83</f>
        <v>8.2800918979728522E-3</v>
      </c>
      <c r="T83" s="24">
        <f>BRPL_EOD!T83-BRPL_ISGS_exbus!T83</f>
        <v>7.3811409395974081E-4</v>
      </c>
      <c r="U83" s="24">
        <f>BRPL_EOD!U83-BRPL_ISGS_exbus!U83</f>
        <v>1.7650442477901152E-3</v>
      </c>
      <c r="V83" s="24">
        <f>BRPL_EOD!V83-BRPL_ISGS_exbus!V83</f>
        <v>-1.4706661316310488E-4</v>
      </c>
      <c r="W83" s="24">
        <f>BRPL_EOD!W83-BRPL_ISGS_exbus!W83</f>
        <v>-3.9855543130986604E-3</v>
      </c>
      <c r="X83" s="24">
        <f>BRPL_EOD!X83-BRPL_ISGS_exbus!X83</f>
        <v>1.0478976343364366E-3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-8.9047415323193491E-3</v>
      </c>
      <c r="L84" s="24">
        <f>BRPL_EOD!L84-BRPL_ISGS_exbus!L84</f>
        <v>3.597730788840181E-6</v>
      </c>
      <c r="M84" s="24">
        <f>BRPL_EOD!M84-BRPL_ISGS_exbus!M84</f>
        <v>2.8414606248645669E-3</v>
      </c>
      <c r="N84" s="24">
        <f>BRPL_EOD!N84-BRPL_ISGS_exbus!N84</f>
        <v>-4.3573783783728004E-3</v>
      </c>
      <c r="O84" s="24">
        <f>BRPL_EOD!O84-BRPL_ISGS_exbus!O84</f>
        <v>2.2553855565234926E-3</v>
      </c>
      <c r="P84" s="24">
        <f>BRPL_EOD!P84-BRPL_ISGS_exbus!P84</f>
        <v>-2.5821364997575813E-3</v>
      </c>
      <c r="Q84" s="24">
        <f>BRPL_EOD!Q84-BRPL_ISGS_exbus!Q84</f>
        <v>3.9843571780959763E-3</v>
      </c>
      <c r="R84" s="24">
        <f>BRPL_EOD!R84-BRPL_ISGS_exbus!R84</f>
        <v>1.0031736045412742E-3</v>
      </c>
      <c r="S84" s="24">
        <f>BRPL_EOD!S84-BRPL_ISGS_exbus!S84</f>
        <v>8.2800918979728522E-3</v>
      </c>
      <c r="T84" s="24">
        <f>BRPL_EOD!T84-BRPL_ISGS_exbus!T84</f>
        <v>7.3811409395974081E-4</v>
      </c>
      <c r="U84" s="24">
        <f>BRPL_EOD!U84-BRPL_ISGS_exbus!U84</f>
        <v>1.7650442477901152E-3</v>
      </c>
      <c r="V84" s="24">
        <f>BRPL_EOD!V84-BRPL_ISGS_exbus!V84</f>
        <v>-1.4706661316310488E-4</v>
      </c>
      <c r="W84" s="24">
        <f>BRPL_EOD!W84-BRPL_ISGS_exbus!W84</f>
        <v>-3.9855543130986604E-3</v>
      </c>
      <c r="X84" s="24">
        <f>BRPL_EOD!X84-BRPL_ISGS_exbus!X84</f>
        <v>1.0478976343364366E-3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-8.9047415323193491E-3</v>
      </c>
      <c r="L85" s="24">
        <f>BRPL_EOD!L85-BRPL_ISGS_exbus!L85</f>
        <v>3.597730788840181E-6</v>
      </c>
      <c r="M85" s="24">
        <f>BRPL_EOD!M85-BRPL_ISGS_exbus!M85</f>
        <v>2.8414606248645669E-3</v>
      </c>
      <c r="N85" s="24">
        <f>BRPL_EOD!N85-BRPL_ISGS_exbus!N85</f>
        <v>-4.3573783783728004E-3</v>
      </c>
      <c r="O85" s="24">
        <f>BRPL_EOD!O85-BRPL_ISGS_exbus!O85</f>
        <v>2.2553855565234926E-3</v>
      </c>
      <c r="P85" s="24">
        <f>BRPL_EOD!P85-BRPL_ISGS_exbus!P85</f>
        <v>-2.5821364997575813E-3</v>
      </c>
      <c r="Q85" s="24">
        <f>BRPL_EOD!Q85-BRPL_ISGS_exbus!Q85</f>
        <v>3.9843571780959763E-3</v>
      </c>
      <c r="R85" s="24">
        <f>BRPL_EOD!R85-BRPL_ISGS_exbus!R85</f>
        <v>1.0031736045412742E-3</v>
      </c>
      <c r="S85" s="24">
        <f>BRPL_EOD!S85-BRPL_ISGS_exbus!S85</f>
        <v>8.2800918979728522E-3</v>
      </c>
      <c r="T85" s="24">
        <f>BRPL_EOD!T85-BRPL_ISGS_exbus!T85</f>
        <v>7.3811409395974081E-4</v>
      </c>
      <c r="U85" s="24">
        <f>BRPL_EOD!U85-BRPL_ISGS_exbus!U85</f>
        <v>1.7650442477901152E-3</v>
      </c>
      <c r="V85" s="24">
        <f>BRPL_EOD!V85-BRPL_ISGS_exbus!V85</f>
        <v>-1.4706661316310488E-4</v>
      </c>
      <c r="W85" s="24">
        <f>BRPL_EOD!W85-BRPL_ISGS_exbus!W85</f>
        <v>-3.9855543130986604E-3</v>
      </c>
      <c r="X85" s="24">
        <f>BRPL_EOD!X85-BRPL_ISGS_exbus!X85</f>
        <v>1.0478976343364366E-3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-8.9047415323193491E-3</v>
      </c>
      <c r="L86" s="24">
        <f>BRPL_EOD!L86-BRPL_ISGS_exbus!L86</f>
        <v>3.597730788840181E-6</v>
      </c>
      <c r="M86" s="24">
        <f>BRPL_EOD!M86-BRPL_ISGS_exbus!M86</f>
        <v>-6.629942789800225E-3</v>
      </c>
      <c r="N86" s="24">
        <f>BRPL_EOD!N86-BRPL_ISGS_exbus!N86</f>
        <v>-4.3573783783728004E-3</v>
      </c>
      <c r="O86" s="24">
        <f>BRPL_EOD!O86-BRPL_ISGS_exbus!O86</f>
        <v>2.2553855565234926E-3</v>
      </c>
      <c r="P86" s="24">
        <f>BRPL_EOD!P86-BRPL_ISGS_exbus!P86</f>
        <v>-2.5821364997575813E-3</v>
      </c>
      <c r="Q86" s="24">
        <f>BRPL_EOD!Q86-BRPL_ISGS_exbus!Q86</f>
        <v>3.9843571780959763E-3</v>
      </c>
      <c r="R86" s="24">
        <f>BRPL_EOD!R86-BRPL_ISGS_exbus!R86</f>
        <v>1.0031736045412742E-3</v>
      </c>
      <c r="S86" s="24">
        <f>BRPL_EOD!S86-BRPL_ISGS_exbus!S86</f>
        <v>8.2800918979728522E-3</v>
      </c>
      <c r="T86" s="24">
        <f>BRPL_EOD!T86-BRPL_ISGS_exbus!T86</f>
        <v>7.3811409395974081E-4</v>
      </c>
      <c r="U86" s="24">
        <f>BRPL_EOD!U86-BRPL_ISGS_exbus!U86</f>
        <v>1.7650442477901152E-3</v>
      </c>
      <c r="V86" s="24">
        <f>BRPL_EOD!V86-BRPL_ISGS_exbus!V86</f>
        <v>-1.4706661316310488E-4</v>
      </c>
      <c r="W86" s="24">
        <f>BRPL_EOD!W86-BRPL_ISGS_exbus!W86</f>
        <v>-3.9855543130986604E-3</v>
      </c>
      <c r="X86" s="24">
        <f>BRPL_EOD!X86-BRPL_ISGS_exbus!X86</f>
        <v>1.0478976343364366E-3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-8.9047415323193491E-3</v>
      </c>
      <c r="L87" s="24">
        <f>BRPL_EOD!L87-BRPL_ISGS_exbus!L87</f>
        <v>3.597730788840181E-6</v>
      </c>
      <c r="M87" s="24">
        <f>BRPL_EOD!M87-BRPL_ISGS_exbus!M87</f>
        <v>-6.629942789800225E-3</v>
      </c>
      <c r="N87" s="24">
        <f>BRPL_EOD!N87-BRPL_ISGS_exbus!N87</f>
        <v>-4.3573783783728004E-3</v>
      </c>
      <c r="O87" s="24">
        <f>BRPL_EOD!O87-BRPL_ISGS_exbus!O87</f>
        <v>2.2553855565234926E-3</v>
      </c>
      <c r="P87" s="24">
        <f>BRPL_EOD!P87-BRPL_ISGS_exbus!P87</f>
        <v>-2.5821364997575813E-3</v>
      </c>
      <c r="Q87" s="24">
        <f>BRPL_EOD!Q87-BRPL_ISGS_exbus!Q87</f>
        <v>3.9843571780959763E-3</v>
      </c>
      <c r="R87" s="24">
        <f>BRPL_EOD!R87-BRPL_ISGS_exbus!R87</f>
        <v>1.0031736045412742E-3</v>
      </c>
      <c r="S87" s="24">
        <f>BRPL_EOD!S87-BRPL_ISGS_exbus!S87</f>
        <v>8.2800918979728522E-3</v>
      </c>
      <c r="T87" s="24">
        <f>BRPL_EOD!T87-BRPL_ISGS_exbus!T87</f>
        <v>7.3811409395974081E-4</v>
      </c>
      <c r="U87" s="24">
        <f>BRPL_EOD!U87-BRPL_ISGS_exbus!U87</f>
        <v>1.7650442477901152E-3</v>
      </c>
      <c r="V87" s="24">
        <f>BRPL_EOD!V87-BRPL_ISGS_exbus!V87</f>
        <v>-1.4706661316310488E-4</v>
      </c>
      <c r="W87" s="24">
        <f>BRPL_EOD!W87-BRPL_ISGS_exbus!W87</f>
        <v>-3.9855543130986604E-3</v>
      </c>
      <c r="X87" s="24">
        <f>BRPL_EOD!X87-BRPL_ISGS_exbus!X87</f>
        <v>1.0478976343364366E-3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-8.9047415323193491E-3</v>
      </c>
      <c r="L88" s="24">
        <f>BRPL_EOD!L88-BRPL_ISGS_exbus!L88</f>
        <v>3.597730788840181E-6</v>
      </c>
      <c r="M88" s="24">
        <f>BRPL_EOD!M88-BRPL_ISGS_exbus!M88</f>
        <v>-6.629942789800225E-3</v>
      </c>
      <c r="N88" s="24">
        <f>BRPL_EOD!N88-BRPL_ISGS_exbus!N88</f>
        <v>-4.3573783783728004E-3</v>
      </c>
      <c r="O88" s="24">
        <f>BRPL_EOD!O88-BRPL_ISGS_exbus!O88</f>
        <v>2.2553855565234926E-3</v>
      </c>
      <c r="P88" s="24">
        <f>BRPL_EOD!P88-BRPL_ISGS_exbus!P88</f>
        <v>-2.5821364997575813E-3</v>
      </c>
      <c r="Q88" s="24">
        <f>BRPL_EOD!Q88-BRPL_ISGS_exbus!Q88</f>
        <v>3.9843571780959763E-3</v>
      </c>
      <c r="R88" s="24">
        <f>BRPL_EOD!R88-BRPL_ISGS_exbus!R88</f>
        <v>1.0031736045412742E-3</v>
      </c>
      <c r="S88" s="24">
        <f>BRPL_EOD!S88-BRPL_ISGS_exbus!S88</f>
        <v>8.2800918979728522E-3</v>
      </c>
      <c r="T88" s="24">
        <f>BRPL_EOD!T88-BRPL_ISGS_exbus!T88</f>
        <v>7.3811409395974081E-4</v>
      </c>
      <c r="U88" s="24">
        <f>BRPL_EOD!U88-BRPL_ISGS_exbus!U88</f>
        <v>1.7650442477901152E-3</v>
      </c>
      <c r="V88" s="24">
        <f>BRPL_EOD!V88-BRPL_ISGS_exbus!V88</f>
        <v>-1.4706661316310488E-4</v>
      </c>
      <c r="W88" s="24">
        <f>BRPL_EOD!W88-BRPL_ISGS_exbus!W88</f>
        <v>-3.9855543130986604E-3</v>
      </c>
      <c r="X88" s="24">
        <f>BRPL_EOD!X88-BRPL_ISGS_exbus!X88</f>
        <v>1.0478976343364366E-3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-8.9047415323193491E-3</v>
      </c>
      <c r="L89" s="24">
        <f>BRPL_EOD!L89-BRPL_ISGS_exbus!L89</f>
        <v>3.597730788840181E-6</v>
      </c>
      <c r="M89" s="24">
        <f>BRPL_EOD!M89-BRPL_ISGS_exbus!M89</f>
        <v>-4.0777352150520585E-3</v>
      </c>
      <c r="N89" s="24">
        <f>BRPL_EOD!N89-BRPL_ISGS_exbus!N89</f>
        <v>-4.3573783783728004E-3</v>
      </c>
      <c r="O89" s="24">
        <f>BRPL_EOD!O89-BRPL_ISGS_exbus!O89</f>
        <v>2.2553855565234926E-3</v>
      </c>
      <c r="P89" s="24">
        <f>BRPL_EOD!P89-BRPL_ISGS_exbus!P89</f>
        <v>-2.5821364997575813E-3</v>
      </c>
      <c r="Q89" s="24">
        <f>BRPL_EOD!Q89-BRPL_ISGS_exbus!Q89</f>
        <v>3.9843571780959763E-3</v>
      </c>
      <c r="R89" s="24">
        <f>BRPL_EOD!R89-BRPL_ISGS_exbus!R89</f>
        <v>1.0031736045412742E-3</v>
      </c>
      <c r="S89" s="24">
        <f>BRPL_EOD!S89-BRPL_ISGS_exbus!S89</f>
        <v>8.2800918979728522E-3</v>
      </c>
      <c r="T89" s="24">
        <f>BRPL_EOD!T89-BRPL_ISGS_exbus!T89</f>
        <v>7.3811409395974081E-4</v>
      </c>
      <c r="U89" s="24">
        <f>BRPL_EOD!U89-BRPL_ISGS_exbus!U89</f>
        <v>1.7650442477901152E-3</v>
      </c>
      <c r="V89" s="24">
        <f>BRPL_EOD!V89-BRPL_ISGS_exbus!V89</f>
        <v>-1.4706661316310488E-4</v>
      </c>
      <c r="W89" s="24">
        <f>BRPL_EOD!W89-BRPL_ISGS_exbus!W89</f>
        <v>-3.9855543130986604E-3</v>
      </c>
      <c r="X89" s="24">
        <f>BRPL_EOD!X89-BRPL_ISGS_exbus!X89</f>
        <v>1.0478976343364366E-3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-8.9047415323193491E-3</v>
      </c>
      <c r="L90" s="24">
        <f>BRPL_EOD!L90-BRPL_ISGS_exbus!L90</f>
        <v>3.597730788840181E-6</v>
      </c>
      <c r="M90" s="24">
        <f>BRPL_EOD!M90-BRPL_ISGS_exbus!M90</f>
        <v>-4.0777352150520585E-3</v>
      </c>
      <c r="N90" s="24">
        <f>BRPL_EOD!N90-BRPL_ISGS_exbus!N90</f>
        <v>-4.3573783783728004E-3</v>
      </c>
      <c r="O90" s="24">
        <f>BRPL_EOD!O90-BRPL_ISGS_exbus!O90</f>
        <v>2.2553855565234926E-3</v>
      </c>
      <c r="P90" s="24">
        <f>BRPL_EOD!P90-BRPL_ISGS_exbus!P90</f>
        <v>-2.5821364997575813E-3</v>
      </c>
      <c r="Q90" s="24">
        <f>BRPL_EOD!Q90-BRPL_ISGS_exbus!Q90</f>
        <v>3.9843571780959763E-3</v>
      </c>
      <c r="R90" s="24">
        <f>BRPL_EOD!R90-BRPL_ISGS_exbus!R90</f>
        <v>1.0031736045412742E-3</v>
      </c>
      <c r="S90" s="24">
        <f>BRPL_EOD!S90-BRPL_ISGS_exbus!S90</f>
        <v>8.2800918979728522E-3</v>
      </c>
      <c r="T90" s="24">
        <f>BRPL_EOD!T90-BRPL_ISGS_exbus!T90</f>
        <v>7.3811409395974081E-4</v>
      </c>
      <c r="U90" s="24">
        <f>BRPL_EOD!U90-BRPL_ISGS_exbus!U90</f>
        <v>1.7650442477901152E-3</v>
      </c>
      <c r="V90" s="24">
        <f>BRPL_EOD!V90-BRPL_ISGS_exbus!V90</f>
        <v>-1.4706661316310488E-4</v>
      </c>
      <c r="W90" s="24">
        <f>BRPL_EOD!W90-BRPL_ISGS_exbus!W90</f>
        <v>-3.9855543130986604E-3</v>
      </c>
      <c r="X90" s="24">
        <f>BRPL_EOD!X90-BRPL_ISGS_exbus!X90</f>
        <v>1.0478976343364366E-3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-8.9047415323193491E-3</v>
      </c>
      <c r="L91" s="24">
        <f>BRPL_EOD!L91-BRPL_ISGS_exbus!L91</f>
        <v>3.597730788840181E-6</v>
      </c>
      <c r="M91" s="24">
        <f>BRPL_EOD!M91-BRPL_ISGS_exbus!M91</f>
        <v>-4.0777352150520585E-3</v>
      </c>
      <c r="N91" s="24">
        <f>BRPL_EOD!N91-BRPL_ISGS_exbus!N91</f>
        <v>-4.3573783783728004E-3</v>
      </c>
      <c r="O91" s="24">
        <f>BRPL_EOD!O91-BRPL_ISGS_exbus!O91</f>
        <v>2.2553855565234926E-3</v>
      </c>
      <c r="P91" s="24">
        <f>BRPL_EOD!P91-BRPL_ISGS_exbus!P91</f>
        <v>-2.5821364997575813E-3</v>
      </c>
      <c r="Q91" s="24">
        <f>BRPL_EOD!Q91-BRPL_ISGS_exbus!Q91</f>
        <v>3.9843571780959763E-3</v>
      </c>
      <c r="R91" s="24">
        <f>BRPL_EOD!R91-BRPL_ISGS_exbus!R91</f>
        <v>1.0031736045412742E-3</v>
      </c>
      <c r="S91" s="24">
        <f>BRPL_EOD!S91-BRPL_ISGS_exbus!S91</f>
        <v>8.2800918979728522E-3</v>
      </c>
      <c r="T91" s="24">
        <f>BRPL_EOD!T91-BRPL_ISGS_exbus!T91</f>
        <v>7.3811409395974081E-4</v>
      </c>
      <c r="U91" s="24">
        <f>BRPL_EOD!U91-BRPL_ISGS_exbus!U91</f>
        <v>1.7650442477901152E-3</v>
      </c>
      <c r="V91" s="24">
        <f>BRPL_EOD!V91-BRPL_ISGS_exbus!V91</f>
        <v>-1.4706661316310488E-4</v>
      </c>
      <c r="W91" s="24">
        <f>BRPL_EOD!W91-BRPL_ISGS_exbus!W91</f>
        <v>-3.9855543130986604E-3</v>
      </c>
      <c r="X91" s="24">
        <f>BRPL_EOD!X91-BRPL_ISGS_exbus!X91</f>
        <v>1.0478976343364366E-3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-8.9047415323193491E-3</v>
      </c>
      <c r="L92" s="24">
        <f>BRPL_EOD!L92-BRPL_ISGS_exbus!L92</f>
        <v>3.597730788840181E-6</v>
      </c>
      <c r="M92" s="24">
        <f>BRPL_EOD!M92-BRPL_ISGS_exbus!M92</f>
        <v>-4.0777352150520585E-3</v>
      </c>
      <c r="N92" s="24">
        <f>BRPL_EOD!N92-BRPL_ISGS_exbus!N92</f>
        <v>-4.3573783783728004E-3</v>
      </c>
      <c r="O92" s="24">
        <f>BRPL_EOD!O92-BRPL_ISGS_exbus!O92</f>
        <v>2.2553855565234926E-3</v>
      </c>
      <c r="P92" s="24">
        <f>BRPL_EOD!P92-BRPL_ISGS_exbus!P92</f>
        <v>-2.5821364997575813E-3</v>
      </c>
      <c r="Q92" s="24">
        <f>BRPL_EOD!Q92-BRPL_ISGS_exbus!Q92</f>
        <v>3.9843571780959763E-3</v>
      </c>
      <c r="R92" s="24">
        <f>BRPL_EOD!R92-BRPL_ISGS_exbus!R92</f>
        <v>1.0031736045412742E-3</v>
      </c>
      <c r="S92" s="24">
        <f>BRPL_EOD!S92-BRPL_ISGS_exbus!S92</f>
        <v>8.2800918979728522E-3</v>
      </c>
      <c r="T92" s="24">
        <f>BRPL_EOD!T92-BRPL_ISGS_exbus!T92</f>
        <v>7.3811409395974081E-4</v>
      </c>
      <c r="U92" s="24">
        <f>BRPL_EOD!U92-BRPL_ISGS_exbus!U92</f>
        <v>1.7650442477901152E-3</v>
      </c>
      <c r="V92" s="24">
        <f>BRPL_EOD!V92-BRPL_ISGS_exbus!V92</f>
        <v>-1.4706661316310488E-4</v>
      </c>
      <c r="W92" s="24">
        <f>BRPL_EOD!W92-BRPL_ISGS_exbus!W92</f>
        <v>-3.9855543130986604E-3</v>
      </c>
      <c r="X92" s="24">
        <f>BRPL_EOD!X92-BRPL_ISGS_exbus!X92</f>
        <v>1.0478976343364366E-3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-8.9047415323193491E-3</v>
      </c>
      <c r="L93" s="24">
        <f>BRPL_EOD!L93-BRPL_ISGS_exbus!L93</f>
        <v>3.597730788840181E-6</v>
      </c>
      <c r="M93" s="24">
        <f>BRPL_EOD!M93-BRPL_ISGS_exbus!M93</f>
        <v>-4.0777352150520585E-3</v>
      </c>
      <c r="N93" s="24">
        <f>BRPL_EOD!N93-BRPL_ISGS_exbus!N93</f>
        <v>-4.3573783783728004E-3</v>
      </c>
      <c r="O93" s="24">
        <f>BRPL_EOD!O93-BRPL_ISGS_exbus!O93</f>
        <v>2.2553855565234926E-3</v>
      </c>
      <c r="P93" s="24">
        <f>BRPL_EOD!P93-BRPL_ISGS_exbus!P93</f>
        <v>-2.5821364997575813E-3</v>
      </c>
      <c r="Q93" s="24">
        <f>BRPL_EOD!Q93-BRPL_ISGS_exbus!Q93</f>
        <v>3.9843571780959763E-3</v>
      </c>
      <c r="R93" s="24">
        <f>BRPL_EOD!R93-BRPL_ISGS_exbus!R93</f>
        <v>1.0031736045412742E-3</v>
      </c>
      <c r="S93" s="24">
        <f>BRPL_EOD!S93-BRPL_ISGS_exbus!S93</f>
        <v>8.2800918979728522E-3</v>
      </c>
      <c r="T93" s="24">
        <f>BRPL_EOD!T93-BRPL_ISGS_exbus!T93</f>
        <v>7.3811409395974081E-4</v>
      </c>
      <c r="U93" s="24">
        <f>BRPL_EOD!U93-BRPL_ISGS_exbus!U93</f>
        <v>1.7650442477901152E-3</v>
      </c>
      <c r="V93" s="24">
        <f>BRPL_EOD!V93-BRPL_ISGS_exbus!V93</f>
        <v>-1.4706661316310488E-4</v>
      </c>
      <c r="W93" s="24">
        <f>BRPL_EOD!W93-BRPL_ISGS_exbus!W93</f>
        <v>-3.9855543130986604E-3</v>
      </c>
      <c r="X93" s="24">
        <f>BRPL_EOD!X93-BRPL_ISGS_exbus!X93</f>
        <v>1.0478976343364366E-3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-8.9047415323193491E-3</v>
      </c>
      <c r="L94" s="24">
        <f>BRPL_EOD!L94-BRPL_ISGS_exbus!L94</f>
        <v>3.597730788840181E-6</v>
      </c>
      <c r="M94" s="24">
        <f>BRPL_EOD!M94-BRPL_ISGS_exbus!M94</f>
        <v>-4.0777352150520585E-3</v>
      </c>
      <c r="N94" s="24">
        <f>BRPL_EOD!N94-BRPL_ISGS_exbus!N94</f>
        <v>-4.3573783783728004E-3</v>
      </c>
      <c r="O94" s="24">
        <f>BRPL_EOD!O94-BRPL_ISGS_exbus!O94</f>
        <v>2.2553855565234926E-3</v>
      </c>
      <c r="P94" s="24">
        <f>BRPL_EOD!P94-BRPL_ISGS_exbus!P94</f>
        <v>-2.5821364997575813E-3</v>
      </c>
      <c r="Q94" s="24">
        <f>BRPL_EOD!Q94-BRPL_ISGS_exbus!Q94</f>
        <v>3.9843571780959763E-3</v>
      </c>
      <c r="R94" s="24">
        <f>BRPL_EOD!R94-BRPL_ISGS_exbus!R94</f>
        <v>1.0031736045412742E-3</v>
      </c>
      <c r="S94" s="24">
        <f>BRPL_EOD!S94-BRPL_ISGS_exbus!S94</f>
        <v>8.2800918979728522E-3</v>
      </c>
      <c r="T94" s="24">
        <f>BRPL_EOD!T94-BRPL_ISGS_exbus!T94</f>
        <v>7.3811409395974081E-4</v>
      </c>
      <c r="U94" s="24">
        <f>BRPL_EOD!U94-BRPL_ISGS_exbus!U94</f>
        <v>1.7650442477901152E-3</v>
      </c>
      <c r="V94" s="24">
        <f>BRPL_EOD!V94-BRPL_ISGS_exbus!V94</f>
        <v>-1.4706661316310488E-4</v>
      </c>
      <c r="W94" s="24">
        <f>BRPL_EOD!W94-BRPL_ISGS_exbus!W94</f>
        <v>-3.9855543130986604E-3</v>
      </c>
      <c r="X94" s="24">
        <f>BRPL_EOD!X94-BRPL_ISGS_exbus!X94</f>
        <v>1.0478976343364366E-3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-8.9047415323193491E-3</v>
      </c>
      <c r="L95" s="24">
        <f>BRPL_EOD!L95-BRPL_ISGS_exbus!L95</f>
        <v>3.597730788840181E-6</v>
      </c>
      <c r="M95" s="24">
        <f>BRPL_EOD!M95-BRPL_ISGS_exbus!M95</f>
        <v>-4.0777352150520585E-3</v>
      </c>
      <c r="N95" s="24">
        <f>BRPL_EOD!N95-BRPL_ISGS_exbus!N95</f>
        <v>-4.3573783783728004E-3</v>
      </c>
      <c r="O95" s="24">
        <f>BRPL_EOD!O95-BRPL_ISGS_exbus!O95</f>
        <v>2.2553855565234926E-3</v>
      </c>
      <c r="P95" s="24">
        <f>BRPL_EOD!P95-BRPL_ISGS_exbus!P95</f>
        <v>-2.5821364997575813E-3</v>
      </c>
      <c r="Q95" s="24">
        <f>BRPL_EOD!Q95-BRPL_ISGS_exbus!Q95</f>
        <v>6.9887320954915566E-3</v>
      </c>
      <c r="R95" s="24">
        <f>BRPL_EOD!R95-BRPL_ISGS_exbus!R95</f>
        <v>1.0031736045412742E-3</v>
      </c>
      <c r="S95" s="24">
        <f>BRPL_EOD!S95-BRPL_ISGS_exbus!S95</f>
        <v>8.2800918979728522E-3</v>
      </c>
      <c r="T95" s="24">
        <f>BRPL_EOD!T95-BRPL_ISGS_exbus!T95</f>
        <v>7.3811409395974081E-4</v>
      </c>
      <c r="U95" s="24">
        <f>BRPL_EOD!U95-BRPL_ISGS_exbus!U95</f>
        <v>1.7650442477901152E-3</v>
      </c>
      <c r="V95" s="24">
        <f>BRPL_EOD!V95-BRPL_ISGS_exbus!V95</f>
        <v>-1.4706661316310488E-4</v>
      </c>
      <c r="W95" s="24">
        <f>BRPL_EOD!W95-BRPL_ISGS_exbus!W95</f>
        <v>-3.9855543130986604E-3</v>
      </c>
      <c r="X95" s="24">
        <f>BRPL_EOD!X95-BRPL_ISGS_exbus!X95</f>
        <v>1.0478976343364366E-3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-8.9047415323193491E-3</v>
      </c>
      <c r="L96" s="24">
        <f>BRPL_EOD!L96-BRPL_ISGS_exbus!L96</f>
        <v>3.597730788840181E-6</v>
      </c>
      <c r="M96" s="24">
        <f>BRPL_EOD!M96-BRPL_ISGS_exbus!M96</f>
        <v>-4.0777352150520585E-3</v>
      </c>
      <c r="N96" s="24">
        <f>BRPL_EOD!N96-BRPL_ISGS_exbus!N96</f>
        <v>-4.3573783783728004E-3</v>
      </c>
      <c r="O96" s="24">
        <f>BRPL_EOD!O96-BRPL_ISGS_exbus!O96</f>
        <v>2.2553855565234926E-3</v>
      </c>
      <c r="P96" s="24">
        <f>BRPL_EOD!P96-BRPL_ISGS_exbus!P96</f>
        <v>-2.5821364997575813E-3</v>
      </c>
      <c r="Q96" s="24">
        <f>BRPL_EOD!Q96-BRPL_ISGS_exbus!Q96</f>
        <v>6.9887320954915566E-3</v>
      </c>
      <c r="R96" s="24">
        <f>BRPL_EOD!R96-BRPL_ISGS_exbus!R96</f>
        <v>1.0031736045412742E-3</v>
      </c>
      <c r="S96" s="24">
        <f>BRPL_EOD!S96-BRPL_ISGS_exbus!S96</f>
        <v>8.2800918979728522E-3</v>
      </c>
      <c r="T96" s="24">
        <f>BRPL_EOD!T96-BRPL_ISGS_exbus!T96</f>
        <v>7.3811409395974081E-4</v>
      </c>
      <c r="U96" s="24">
        <f>BRPL_EOD!U96-BRPL_ISGS_exbus!U96</f>
        <v>1.7650442477901152E-3</v>
      </c>
      <c r="V96" s="24">
        <f>BRPL_EOD!V96-BRPL_ISGS_exbus!V96</f>
        <v>-1.4706661316310488E-4</v>
      </c>
      <c r="W96" s="24">
        <f>BRPL_EOD!W96-BRPL_ISGS_exbus!W96</f>
        <v>-3.9855543130986604E-3</v>
      </c>
      <c r="X96" s="24">
        <f>BRPL_EOD!X96-BRPL_ISGS_exbus!X96</f>
        <v>1.0478976343364366E-3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-8.9047415323193491E-3</v>
      </c>
      <c r="L97" s="24">
        <f>BRPL_EOD!L97-BRPL_ISGS_exbus!L97</f>
        <v>3.597730788840181E-6</v>
      </c>
      <c r="M97" s="24">
        <f>BRPL_EOD!M97-BRPL_ISGS_exbus!M97</f>
        <v>-4.0777352150520585E-3</v>
      </c>
      <c r="N97" s="24">
        <f>BRPL_EOD!N97-BRPL_ISGS_exbus!N97</f>
        <v>-4.3573783783728004E-3</v>
      </c>
      <c r="O97" s="24">
        <f>BRPL_EOD!O97-BRPL_ISGS_exbus!O97</f>
        <v>2.2553855565234926E-3</v>
      </c>
      <c r="P97" s="24">
        <f>BRPL_EOD!P97-BRPL_ISGS_exbus!P97</f>
        <v>-2.5821364997575813E-3</v>
      </c>
      <c r="Q97" s="24">
        <f>BRPL_EOD!Q97-BRPL_ISGS_exbus!Q97</f>
        <v>6.9887320954915566E-3</v>
      </c>
      <c r="R97" s="24">
        <f>BRPL_EOD!R97-BRPL_ISGS_exbus!R97</f>
        <v>1.0031736045412742E-3</v>
      </c>
      <c r="S97" s="24">
        <f>BRPL_EOD!S97-BRPL_ISGS_exbus!S97</f>
        <v>8.2800918979728522E-3</v>
      </c>
      <c r="T97" s="24">
        <f>BRPL_EOD!T97-BRPL_ISGS_exbus!T97</f>
        <v>7.3811409395974081E-4</v>
      </c>
      <c r="U97" s="24">
        <f>BRPL_EOD!U97-BRPL_ISGS_exbus!U97</f>
        <v>1.7650442477901152E-3</v>
      </c>
      <c r="V97" s="24">
        <f>BRPL_EOD!V97-BRPL_ISGS_exbus!V97</f>
        <v>3.8219977595224108E-3</v>
      </c>
      <c r="W97" s="24">
        <f>BRPL_EOD!W97-BRPL_ISGS_exbus!W97</f>
        <v>-3.9855543130986604E-3</v>
      </c>
      <c r="X97" s="24">
        <f>BRPL_EOD!X97-BRPL_ISGS_exbus!X97</f>
        <v>1.0478976343364366E-3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-8.9047415323193491E-3</v>
      </c>
      <c r="L98" s="24">
        <f>BRPL_EOD!L98-BRPL_ISGS_exbus!L98</f>
        <v>3.597730788840181E-6</v>
      </c>
      <c r="M98" s="24">
        <f>BRPL_EOD!M98-BRPL_ISGS_exbus!M98</f>
        <v>-4.0777352150520585E-3</v>
      </c>
      <c r="N98" s="24">
        <f>BRPL_EOD!N98-BRPL_ISGS_exbus!N98</f>
        <v>-4.3573783783728004E-3</v>
      </c>
      <c r="O98" s="24">
        <f>BRPL_EOD!O98-BRPL_ISGS_exbus!O98</f>
        <v>2.2553855565234926E-3</v>
      </c>
      <c r="P98" s="24">
        <f>BRPL_EOD!P98-BRPL_ISGS_exbus!P98</f>
        <v>-2.5821364997575813E-3</v>
      </c>
      <c r="Q98" s="24">
        <f>BRPL_EOD!Q98-BRPL_ISGS_exbus!Q98</f>
        <v>6.9887320954915566E-3</v>
      </c>
      <c r="R98" s="24">
        <f>BRPL_EOD!R98-BRPL_ISGS_exbus!R98</f>
        <v>1.0031736045412742E-3</v>
      </c>
      <c r="S98" s="24">
        <f>BRPL_EOD!S98-BRPL_ISGS_exbus!S98</f>
        <v>8.2800918979728522E-3</v>
      </c>
      <c r="T98" s="24">
        <f>BRPL_EOD!T98-BRPL_ISGS_exbus!T98</f>
        <v>7.3811409395974081E-4</v>
      </c>
      <c r="U98" s="24">
        <f>BRPL_EOD!U98-BRPL_ISGS_exbus!U98</f>
        <v>1.7650442477901152E-3</v>
      </c>
      <c r="V98" s="24">
        <f>BRPL_EOD!V98-BRPL_ISGS_exbus!V98</f>
        <v>-3.2982353215089688E-3</v>
      </c>
      <c r="W98" s="24">
        <f>BRPL_EOD!W98-BRPL_ISGS_exbus!W98</f>
        <v>-3.9855543130986604E-3</v>
      </c>
      <c r="X98" s="24">
        <f>BRPL_EOD!X98-BRPL_ISGS_exbus!X98</f>
        <v>1.0478976343364366E-3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-6.9694267955888733E-5</v>
      </c>
      <c r="L99" s="24">
        <f>BRPL_EOD!L99-BRPL_ISGS_exbus!L99</f>
        <v>-1.2202700106489495E-6</v>
      </c>
      <c r="M99" s="24">
        <f>BRPL_EOD!M99-BRPL_ISGS_exbus!M99</f>
        <v>6.4501643289860411E-5</v>
      </c>
      <c r="N99" s="24">
        <f>BRPL_EOD!N99-BRPL_ISGS_exbus!N99</f>
        <v>-1.8837451021491702E-5</v>
      </c>
      <c r="O99" s="24">
        <f>BRPL_EOD!O99-BRPL_ISGS_exbus!O99</f>
        <v>3.6415552868707124E-5</v>
      </c>
      <c r="P99" s="24">
        <f>BRPL_EOD!P99-BRPL_ISGS_exbus!P99</f>
        <v>-7.5295812685505226E-5</v>
      </c>
      <c r="Q99" s="24">
        <f>BRPL_EOD!Q99-BRPL_ISGS_exbus!Q99</f>
        <v>2.3252544170959677E-5</v>
      </c>
      <c r="R99" s="24">
        <f>BRPL_EOD!R99-BRPL_ISGS_exbus!R99</f>
        <v>-2.2206873554475592E-6</v>
      </c>
      <c r="S99" s="24">
        <f>BRPL_EOD!S99-BRPL_ISGS_exbus!S99</f>
        <v>5.9047329767608625E-5</v>
      </c>
      <c r="T99" s="24">
        <f>BRPL_EOD!T99-BRPL_ISGS_exbus!T99</f>
        <v>3.8740430005679283E-5</v>
      </c>
      <c r="U99" s="24">
        <f>BRPL_EOD!U99-BRPL_ISGS_exbus!U99</f>
        <v>4.2361061947326917E-5</v>
      </c>
      <c r="V99" s="24">
        <f>BRPL_EOD!V99-BRPL_ISGS_exbus!V99</f>
        <v>1.4674901975805787E-5</v>
      </c>
      <c r="W99" s="24">
        <f>BRPL_EOD!W99-BRPL_ISGS_exbus!W99</f>
        <v>-1.8369662349193572E-5</v>
      </c>
      <c r="X99" s="24">
        <f>BRPL_EOD!X99-BRPL_ISGS_exbus!X99</f>
        <v>3.5999258560570624E-5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124.7</v>
      </c>
      <c r="C3" s="196">
        <f>PPCL_NG!P3+PPCL_Spot!P3+GT_NG!P3+GT_Spot!P3+Bawana_NG!P3+Bawana_RLNG!P3+Bawana_Spot!P3</f>
        <v>99.772714951456322</v>
      </c>
      <c r="D3" s="197">
        <f t="shared" ref="D3:D66" si="0">B3-C3</f>
        <v>24.927285048543681</v>
      </c>
      <c r="E3" s="196">
        <f>PPCL_NG!J3+PPCL_Spot!J3+GT_NG!J3+GT_Spot!J3+Bawana_NG!J3+Bawana_RLNG!J3+Bawana_Spot!J3</f>
        <v>70.09</v>
      </c>
      <c r="F3" s="196">
        <f>PPCL_NG!Q3+PPCL_Spot!Q3+GT_NG!Q3+GT_Spot!Q3+Bawana_NG!Q3+Bawana_RLNG!Q3+Bawana_Spot!Q3</f>
        <v>55.679816699029132</v>
      </c>
      <c r="G3" s="197">
        <f t="shared" ref="G3:G66" si="1">E3-F3</f>
        <v>14.410183300970871</v>
      </c>
      <c r="H3" s="196">
        <f>PPCL_NG!K3+PPCL_Spot!K3+GT_NG!K3+GT_Spot!K3+Bawana_NG!K3+Bawana_RLNG!K3+Bawana_Spot!K3</f>
        <v>14.84</v>
      </c>
      <c r="I3" s="196">
        <f>PPCL_NG!R3+PPCL_Spot!R3+GT_NG!R3+GT_Spot!R3+Bawana_NG!R3+Bawana_RLNG!R3+Bawana_Spot!R3</f>
        <v>13.025631067961164</v>
      </c>
      <c r="J3" s="197">
        <f t="shared" ref="J3:J66" si="2">H3-I3</f>
        <v>1.8143689320388354</v>
      </c>
      <c r="K3" s="196">
        <f>PPCL_NG!L3+PPCL_Spot!L3+GT_NG!L3+GT_Spot!L3+Bawana_NG!L3+Bawana_RLNG!L3+Bawana_Spot!L3</f>
        <v>59.68</v>
      </c>
      <c r="L3" s="196">
        <f>PPCL_NG!S3+PPCL_Spot!S3+GT_NG!S3+GT_Spot!S3+Bawana_NG!S3+Bawana_RLNG!S3+Bawana_Spot!S3</f>
        <v>53.856704854368935</v>
      </c>
      <c r="M3" s="197">
        <f t="shared" ref="M3:M66" si="3">K3-L3</f>
        <v>5.8232951456310644</v>
      </c>
      <c r="N3" s="196">
        <f>PPCL_NG!M3+PPCL_Spot!M3+GT_NG!M3+GT_Spot!M3+Bawana_NG!M3+Bawana_RLNG!M3+Bawana_Spot!M3</f>
        <v>84.69</v>
      </c>
      <c r="O3" s="196">
        <f>PPCL_NG!T3+PPCL_Spot!T3+GT_NG!T3+GT_Spot!T3+Bawana_NG!T3+Bawana_RLNG!T3+Bawana_Spot!T3</f>
        <v>67.269572427184471</v>
      </c>
      <c r="P3" s="197">
        <f t="shared" ref="P3:P66" si="4">N3-O3</f>
        <v>17.420427572815527</v>
      </c>
      <c r="Q3" s="197">
        <f>D3+G3+J3+M3+P3</f>
        <v>64.395559999999975</v>
      </c>
    </row>
    <row r="4" spans="1:17">
      <c r="A4" s="33" t="s">
        <v>46</v>
      </c>
      <c r="B4" s="196">
        <f>PPCL_NG!I4+PPCL_Spot!I4+GT_NG!I4+GT_Spot!I4+Bawana_NG!I4+Bawana_RLNG!I4+Bawana_Spot!I4</f>
        <v>124.7</v>
      </c>
      <c r="C4" s="196">
        <f>PPCL_NG!P4+PPCL_Spot!P4+GT_NG!P4+GT_Spot!P4+Bawana_NG!P4+Bawana_RLNG!P4+Bawana_Spot!P4</f>
        <v>124.53388000000001</v>
      </c>
      <c r="D4" s="197">
        <f t="shared" si="0"/>
        <v>0.16611999999999227</v>
      </c>
      <c r="E4" s="196">
        <f>PPCL_NG!J4+PPCL_Spot!J4+GT_NG!J4+GT_Spot!J4+Bawana_NG!J4+Bawana_RLNG!J4+Bawana_Spot!J4</f>
        <v>70.09</v>
      </c>
      <c r="F4" s="196">
        <f>PPCL_NG!Q4+PPCL_Spot!Q4+GT_NG!Q4+GT_Spot!Q4+Bawana_NG!Q4+Bawana_RLNG!Q4+Bawana_Spot!Q4</f>
        <v>69.999040000000008</v>
      </c>
      <c r="G4" s="197">
        <f t="shared" si="1"/>
        <v>9.0959999999995489E-2</v>
      </c>
      <c r="H4" s="196">
        <f>PPCL_NG!K4+PPCL_Spot!K4+GT_NG!K4+GT_Spot!K4+Bawana_NG!K4+Bawana_RLNG!K4+Bawana_Spot!K4</f>
        <v>14.84</v>
      </c>
      <c r="I4" s="196">
        <f>PPCL_NG!R4+PPCL_Spot!R4+GT_NG!R4+GT_Spot!R4+Bawana_NG!R4+Bawana_RLNG!R4+Bawana_Spot!R4</f>
        <v>14.84</v>
      </c>
      <c r="J4" s="197">
        <f t="shared" si="2"/>
        <v>0</v>
      </c>
      <c r="K4" s="196">
        <f>PPCL_NG!L4+PPCL_Spot!L4+GT_NG!L4+GT_Spot!L4+Bawana_NG!L4+Bawana_RLNG!L4+Bawana_Spot!L4</f>
        <v>59.68</v>
      </c>
      <c r="L4" s="196">
        <f>PPCL_NG!S4+PPCL_Spot!S4+GT_NG!S4+GT_Spot!S4+Bawana_NG!S4+Bawana_RLNG!S4+Bawana_Spot!S4</f>
        <v>59.660200000000003</v>
      </c>
      <c r="M4" s="197">
        <f t="shared" si="3"/>
        <v>1.9799999999996487E-2</v>
      </c>
      <c r="N4" s="196">
        <f>PPCL_NG!M4+PPCL_Spot!M4+GT_NG!M4+GT_Spot!M4+Bawana_NG!M4+Bawana_RLNG!M4+Bawana_Spot!M4</f>
        <v>84.69</v>
      </c>
      <c r="O4" s="196">
        <f>PPCL_NG!T4+PPCL_Spot!T4+GT_NG!T4+GT_Spot!T4+Bawana_NG!T4+Bawana_RLNG!T4+Bawana_Spot!T4</f>
        <v>84.57132</v>
      </c>
      <c r="P4" s="197">
        <f t="shared" si="4"/>
        <v>0.11867999999999768</v>
      </c>
      <c r="Q4" s="197">
        <f t="shared" ref="Q4:Q67" si="5">D4+G4+J4+M4+P4</f>
        <v>0.39555999999998193</v>
      </c>
    </row>
    <row r="5" spans="1:17">
      <c r="A5" s="33" t="s">
        <v>47</v>
      </c>
      <c r="B5" s="196">
        <f>PPCL_NG!I5+PPCL_Spot!I5+GT_NG!I5+GT_Spot!I5+Bawana_NG!I5+Bawana_RLNG!I5+Bawana_Spot!I5</f>
        <v>126.96</v>
      </c>
      <c r="C5" s="196">
        <f>PPCL_NG!P5+PPCL_Spot!P5+GT_NG!P5+GT_Spot!P5+Bawana_NG!P5+Bawana_RLNG!P5+Bawana_Spot!P5</f>
        <v>126.79388</v>
      </c>
      <c r="D5" s="197">
        <f t="shared" si="0"/>
        <v>0.16611999999999227</v>
      </c>
      <c r="E5" s="196">
        <f>PPCL_NG!J5+PPCL_Spot!J5+GT_NG!J5+GT_Spot!J5+Bawana_NG!J5+Bawana_RLNG!J5+Bawana_Spot!J5</f>
        <v>71.39</v>
      </c>
      <c r="F5" s="196">
        <f>PPCL_NG!Q5+PPCL_Spot!Q5+GT_NG!Q5+GT_Spot!Q5+Bawana_NG!Q5+Bawana_RLNG!Q5+Bawana_Spot!Q5</f>
        <v>71.299040000000005</v>
      </c>
      <c r="G5" s="197">
        <f t="shared" si="1"/>
        <v>9.0959999999995489E-2</v>
      </c>
      <c r="H5" s="196">
        <f>PPCL_NG!K5+PPCL_Spot!K5+GT_NG!K5+GT_Spot!K5+Bawana_NG!K5+Bawana_RLNG!K5+Bawana_Spot!K5</f>
        <v>14.84</v>
      </c>
      <c r="I5" s="196">
        <f>PPCL_NG!R5+PPCL_Spot!R5+GT_NG!R5+GT_Spot!R5+Bawana_NG!R5+Bawana_RLNG!R5+Bawana_Spot!R5</f>
        <v>14.84</v>
      </c>
      <c r="J5" s="197">
        <f t="shared" si="2"/>
        <v>0</v>
      </c>
      <c r="K5" s="196">
        <f>PPCL_NG!L5+PPCL_Spot!L5+GT_NG!L5+GT_Spot!L5+Bawana_NG!L5+Bawana_RLNG!L5+Bawana_Spot!L5</f>
        <v>60.21</v>
      </c>
      <c r="L5" s="196">
        <f>PPCL_NG!S5+PPCL_Spot!S5+GT_NG!S5+GT_Spot!S5+Bawana_NG!S5+Bawana_RLNG!S5+Bawana_Spot!S5</f>
        <v>60.190200000000004</v>
      </c>
      <c r="M5" s="197">
        <f t="shared" si="3"/>
        <v>1.9799999999996487E-2</v>
      </c>
      <c r="N5" s="196">
        <f>PPCL_NG!M5+PPCL_Spot!M5+GT_NG!M5+GT_Spot!M5+Bawana_NG!M5+Bawana_RLNG!M5+Bawana_Spot!M5</f>
        <v>86.27000000000001</v>
      </c>
      <c r="O5" s="196">
        <f>PPCL_NG!T5+PPCL_Spot!T5+GT_NG!T5+GT_Spot!T5+Bawana_NG!T5+Bawana_RLNG!T5+Bawana_Spot!T5</f>
        <v>86.151319999999998</v>
      </c>
      <c r="P5" s="197">
        <f t="shared" si="4"/>
        <v>0.11868000000001189</v>
      </c>
      <c r="Q5" s="197">
        <f t="shared" si="5"/>
        <v>0.39555999999999614</v>
      </c>
    </row>
    <row r="6" spans="1:17">
      <c r="A6" s="33" t="s">
        <v>48</v>
      </c>
      <c r="B6" s="196">
        <f>PPCL_NG!I6+PPCL_Spot!I6+GT_NG!I6+GT_Spot!I6+Bawana_NG!I6+Bawana_RLNG!I6+Bawana_Spot!I6</f>
        <v>126.96</v>
      </c>
      <c r="C6" s="196">
        <f>PPCL_NG!P6+PPCL_Spot!P6+GT_NG!P6+GT_Spot!P6+Bawana_NG!P6+Bawana_RLNG!P6+Bawana_Spot!P6</f>
        <v>126.79388</v>
      </c>
      <c r="D6" s="197">
        <f t="shared" si="0"/>
        <v>0.16611999999999227</v>
      </c>
      <c r="E6" s="196">
        <f>PPCL_NG!J6+PPCL_Spot!J6+GT_NG!J6+GT_Spot!J6+Bawana_NG!J6+Bawana_RLNG!J6+Bawana_Spot!J6</f>
        <v>71.39</v>
      </c>
      <c r="F6" s="196">
        <f>PPCL_NG!Q6+PPCL_Spot!Q6+GT_NG!Q6+GT_Spot!Q6+Bawana_NG!Q6+Bawana_RLNG!Q6+Bawana_Spot!Q6</f>
        <v>71.299040000000005</v>
      </c>
      <c r="G6" s="197">
        <f t="shared" si="1"/>
        <v>9.0959999999995489E-2</v>
      </c>
      <c r="H6" s="196">
        <f>PPCL_NG!K6+PPCL_Spot!K6+GT_NG!K6+GT_Spot!K6+Bawana_NG!K6+Bawana_RLNG!K6+Bawana_Spot!K6</f>
        <v>14.84</v>
      </c>
      <c r="I6" s="196">
        <f>PPCL_NG!R6+PPCL_Spot!R6+GT_NG!R6+GT_Spot!R6+Bawana_NG!R6+Bawana_RLNG!R6+Bawana_Spot!R6</f>
        <v>14.84</v>
      </c>
      <c r="J6" s="197">
        <f t="shared" si="2"/>
        <v>0</v>
      </c>
      <c r="K6" s="196">
        <f>PPCL_NG!L6+PPCL_Spot!L6+GT_NG!L6+GT_Spot!L6+Bawana_NG!L6+Bawana_RLNG!L6+Bawana_Spot!L6</f>
        <v>60.21</v>
      </c>
      <c r="L6" s="196">
        <f>PPCL_NG!S6+PPCL_Spot!S6+GT_NG!S6+GT_Spot!S6+Bawana_NG!S6+Bawana_RLNG!S6+Bawana_Spot!S6</f>
        <v>60.190200000000004</v>
      </c>
      <c r="M6" s="197">
        <f t="shared" si="3"/>
        <v>1.9799999999996487E-2</v>
      </c>
      <c r="N6" s="196">
        <f>PPCL_NG!M6+PPCL_Spot!M6+GT_NG!M6+GT_Spot!M6+Bawana_NG!M6+Bawana_RLNG!M6+Bawana_Spot!M6</f>
        <v>86.27000000000001</v>
      </c>
      <c r="O6" s="196">
        <f>PPCL_NG!T6+PPCL_Spot!T6+GT_NG!T6+GT_Spot!T6+Bawana_NG!T6+Bawana_RLNG!T6+Bawana_Spot!T6</f>
        <v>86.151319999999998</v>
      </c>
      <c r="P6" s="197">
        <f t="shared" si="4"/>
        <v>0.11868000000001189</v>
      </c>
      <c r="Q6" s="197">
        <f t="shared" si="5"/>
        <v>0.39555999999999614</v>
      </c>
    </row>
    <row r="7" spans="1:17">
      <c r="A7" s="33" t="s">
        <v>49</v>
      </c>
      <c r="B7" s="196">
        <f>PPCL_NG!I7+PPCL_Spot!I7+GT_NG!I7+GT_Spot!I7+Bawana_NG!I7+Bawana_RLNG!I7+Bawana_Spot!I7</f>
        <v>126.96</v>
      </c>
      <c r="C7" s="196">
        <f>PPCL_NG!P7+PPCL_Spot!P7+GT_NG!P7+GT_Spot!P7+Bawana_NG!P7+Bawana_RLNG!P7+Bawana_Spot!P7</f>
        <v>126.79388</v>
      </c>
      <c r="D7" s="197">
        <f t="shared" si="0"/>
        <v>0.16611999999999227</v>
      </c>
      <c r="E7" s="196">
        <f>PPCL_NG!J7+PPCL_Spot!J7+GT_NG!J7+GT_Spot!J7+Bawana_NG!J7+Bawana_RLNG!J7+Bawana_Spot!J7</f>
        <v>71.39</v>
      </c>
      <c r="F7" s="196">
        <f>PPCL_NG!Q7+PPCL_Spot!Q7+GT_NG!Q7+GT_Spot!Q7+Bawana_NG!Q7+Bawana_RLNG!Q7+Bawana_Spot!Q7</f>
        <v>71.299040000000005</v>
      </c>
      <c r="G7" s="197">
        <f t="shared" si="1"/>
        <v>9.0959999999995489E-2</v>
      </c>
      <c r="H7" s="196">
        <f>PPCL_NG!K7+PPCL_Spot!K7+GT_NG!K7+GT_Spot!K7+Bawana_NG!K7+Bawana_RLNG!K7+Bawana_Spot!K7</f>
        <v>14.84</v>
      </c>
      <c r="I7" s="196">
        <f>PPCL_NG!R7+PPCL_Spot!R7+GT_NG!R7+GT_Spot!R7+Bawana_NG!R7+Bawana_RLNG!R7+Bawana_Spot!R7</f>
        <v>14.84</v>
      </c>
      <c r="J7" s="197">
        <f t="shared" si="2"/>
        <v>0</v>
      </c>
      <c r="K7" s="196">
        <f>PPCL_NG!L7+PPCL_Spot!L7+GT_NG!L7+GT_Spot!L7+Bawana_NG!L7+Bawana_RLNG!L7+Bawana_Spot!L7</f>
        <v>60.21</v>
      </c>
      <c r="L7" s="196">
        <f>PPCL_NG!S7+PPCL_Spot!S7+GT_NG!S7+GT_Spot!S7+Bawana_NG!S7+Bawana_RLNG!S7+Bawana_Spot!S7</f>
        <v>60.190200000000004</v>
      </c>
      <c r="M7" s="197">
        <f t="shared" si="3"/>
        <v>1.9799999999996487E-2</v>
      </c>
      <c r="N7" s="196">
        <f>PPCL_NG!M7+PPCL_Spot!M7+GT_NG!M7+GT_Spot!M7+Bawana_NG!M7+Bawana_RLNG!M7+Bawana_Spot!M7</f>
        <v>86.27000000000001</v>
      </c>
      <c r="O7" s="196">
        <f>PPCL_NG!T7+PPCL_Spot!T7+GT_NG!T7+GT_Spot!T7+Bawana_NG!T7+Bawana_RLNG!T7+Bawana_Spot!T7</f>
        <v>86.151319999999998</v>
      </c>
      <c r="P7" s="197">
        <f t="shared" si="4"/>
        <v>0.11868000000001189</v>
      </c>
      <c r="Q7" s="197">
        <f t="shared" si="5"/>
        <v>0.39555999999999614</v>
      </c>
    </row>
    <row r="8" spans="1:17">
      <c r="A8" s="33" t="s">
        <v>50</v>
      </c>
      <c r="B8" s="196">
        <f>PPCL_NG!I8+PPCL_Spot!I8+GT_NG!I8+GT_Spot!I8+Bawana_NG!I8+Bawana_RLNG!I8+Bawana_Spot!I8</f>
        <v>126.96</v>
      </c>
      <c r="C8" s="196">
        <f>PPCL_NG!P8+PPCL_Spot!P8+GT_NG!P8+GT_Spot!P8+Bawana_NG!P8+Bawana_RLNG!P8+Bawana_Spot!P8</f>
        <v>126.79388</v>
      </c>
      <c r="D8" s="197">
        <f t="shared" si="0"/>
        <v>0.16611999999999227</v>
      </c>
      <c r="E8" s="196">
        <f>PPCL_NG!J8+PPCL_Spot!J8+GT_NG!J8+GT_Spot!J8+Bawana_NG!J8+Bawana_RLNG!J8+Bawana_Spot!J8</f>
        <v>71.39</v>
      </c>
      <c r="F8" s="196">
        <f>PPCL_NG!Q8+PPCL_Spot!Q8+GT_NG!Q8+GT_Spot!Q8+Bawana_NG!Q8+Bawana_RLNG!Q8+Bawana_Spot!Q8</f>
        <v>71.299040000000005</v>
      </c>
      <c r="G8" s="197">
        <f t="shared" si="1"/>
        <v>9.0959999999995489E-2</v>
      </c>
      <c r="H8" s="196">
        <f>PPCL_NG!K8+PPCL_Spot!K8+GT_NG!K8+GT_Spot!K8+Bawana_NG!K8+Bawana_RLNG!K8+Bawana_Spot!K8</f>
        <v>14.84</v>
      </c>
      <c r="I8" s="196">
        <f>PPCL_NG!R8+PPCL_Spot!R8+GT_NG!R8+GT_Spot!R8+Bawana_NG!R8+Bawana_RLNG!R8+Bawana_Spot!R8</f>
        <v>14.84</v>
      </c>
      <c r="J8" s="197">
        <f t="shared" si="2"/>
        <v>0</v>
      </c>
      <c r="K8" s="196">
        <f>PPCL_NG!L8+PPCL_Spot!L8+GT_NG!L8+GT_Spot!L8+Bawana_NG!L8+Bawana_RLNG!L8+Bawana_Spot!L8</f>
        <v>60.21</v>
      </c>
      <c r="L8" s="196">
        <f>PPCL_NG!S8+PPCL_Spot!S8+GT_NG!S8+GT_Spot!S8+Bawana_NG!S8+Bawana_RLNG!S8+Bawana_Spot!S8</f>
        <v>60.190200000000004</v>
      </c>
      <c r="M8" s="197">
        <f t="shared" si="3"/>
        <v>1.9799999999996487E-2</v>
      </c>
      <c r="N8" s="196">
        <f>PPCL_NG!M8+PPCL_Spot!M8+GT_NG!M8+GT_Spot!M8+Bawana_NG!M8+Bawana_RLNG!M8+Bawana_Spot!M8</f>
        <v>86.27000000000001</v>
      </c>
      <c r="O8" s="196">
        <f>PPCL_NG!T8+PPCL_Spot!T8+GT_NG!T8+GT_Spot!T8+Bawana_NG!T8+Bawana_RLNG!T8+Bawana_Spot!T8</f>
        <v>86.151319999999998</v>
      </c>
      <c r="P8" s="197">
        <f t="shared" si="4"/>
        <v>0.11868000000001189</v>
      </c>
      <c r="Q8" s="197">
        <f t="shared" si="5"/>
        <v>0.39555999999999614</v>
      </c>
    </row>
    <row r="9" spans="1:17">
      <c r="A9" s="33" t="s">
        <v>51</v>
      </c>
      <c r="B9" s="196">
        <f>PPCL_NG!I9+PPCL_Spot!I9+GT_NG!I9+GT_Spot!I9+Bawana_NG!I9+Bawana_RLNG!I9+Bawana_Spot!I9</f>
        <v>128.76</v>
      </c>
      <c r="C9" s="196">
        <f>PPCL_NG!P9+PPCL_Spot!P9+GT_NG!P9+GT_Spot!P9+Bawana_NG!P9+Bawana_RLNG!P9+Bawana_Spot!P9</f>
        <v>128.59000563023267</v>
      </c>
      <c r="D9" s="197">
        <f t="shared" si="0"/>
        <v>0.16999436976732341</v>
      </c>
      <c r="E9" s="196">
        <f>PPCL_NG!J9+PPCL_Spot!J9+GT_NG!J9+GT_Spot!J9+Bawana_NG!J9+Bawana_RLNG!J9+Bawana_Spot!J9</f>
        <v>72.430000000000007</v>
      </c>
      <c r="F9" s="196">
        <f>PPCL_NG!Q9+PPCL_Spot!Q9+GT_NG!Q9+GT_Spot!Q9+Bawana_NG!Q9+Bawana_RLNG!Q9+Bawana_Spot!Q9</f>
        <v>72.336799840880715</v>
      </c>
      <c r="G9" s="197">
        <f t="shared" si="1"/>
        <v>9.320015911929147E-2</v>
      </c>
      <c r="H9" s="196">
        <f>PPCL_NG!K9+PPCL_Spot!K9+GT_NG!K9+GT_Spot!K9+Bawana_NG!K9+Bawana_RLNG!K9+Bawana_Spot!K9</f>
        <v>14.84</v>
      </c>
      <c r="I9" s="196">
        <f>PPCL_NG!R9+PPCL_Spot!R9+GT_NG!R9+GT_Spot!R9+Bawana_NG!R9+Bawana_RLNG!R9+Bawana_Spot!R9</f>
        <v>14.839729867246405</v>
      </c>
      <c r="J9" s="197">
        <f t="shared" si="2"/>
        <v>2.7013275359522027E-4</v>
      </c>
      <c r="K9" s="196">
        <f>PPCL_NG!L9+PPCL_Spot!L9+GT_NG!L9+GT_Spot!L9+Bawana_NG!L9+Bawana_RLNG!L9+Bawana_Spot!L9</f>
        <v>60.629999999999995</v>
      </c>
      <c r="L9" s="196">
        <f>PPCL_NG!S9+PPCL_Spot!S9+GT_NG!S9+GT_Spot!S9+Bawana_NG!S9+Bawana_RLNG!S9+Bawana_Spot!S9</f>
        <v>60.609292002405297</v>
      </c>
      <c r="M9" s="197">
        <f t="shared" si="3"/>
        <v>2.0707997594698213E-2</v>
      </c>
      <c r="N9" s="196">
        <f>PPCL_NG!M9+PPCL_Spot!M9+GT_NG!M9+GT_Spot!M9+Bawana_NG!M9+Bawana_RLNG!M9+Bawana_Spot!M9</f>
        <v>87.53</v>
      </c>
      <c r="O9" s="196">
        <f>PPCL_NG!T9+PPCL_Spot!T9+GT_NG!T9+GT_Spot!T9+Bawana_NG!T9+Bawana_RLNG!T9+Bawana_Spot!T9</f>
        <v>87.408612659234933</v>
      </c>
      <c r="P9" s="197">
        <f t="shared" si="4"/>
        <v>0.12138734076506807</v>
      </c>
      <c r="Q9" s="197">
        <f t="shared" si="5"/>
        <v>0.40555999999997638</v>
      </c>
    </row>
    <row r="10" spans="1:17">
      <c r="A10" s="33" t="s">
        <v>52</v>
      </c>
      <c r="B10" s="196">
        <f>PPCL_NG!I10+PPCL_Spot!I10+GT_NG!I10+GT_Spot!I10+Bawana_NG!I10+Bawana_RLNG!I10+Bawana_Spot!I10</f>
        <v>128.76</v>
      </c>
      <c r="C10" s="196">
        <f>PPCL_NG!P10+PPCL_Spot!P10+GT_NG!P10+GT_Spot!P10+Bawana_NG!P10+Bawana_RLNG!P10+Bawana_Spot!P10</f>
        <v>128.59000563023267</v>
      </c>
      <c r="D10" s="197">
        <f t="shared" si="0"/>
        <v>0.16999436976732341</v>
      </c>
      <c r="E10" s="196">
        <f>PPCL_NG!J10+PPCL_Spot!J10+GT_NG!J10+GT_Spot!J10+Bawana_NG!J10+Bawana_RLNG!J10+Bawana_Spot!J10</f>
        <v>72.430000000000007</v>
      </c>
      <c r="F10" s="196">
        <f>PPCL_NG!Q10+PPCL_Spot!Q10+GT_NG!Q10+GT_Spot!Q10+Bawana_NG!Q10+Bawana_RLNG!Q10+Bawana_Spot!Q10</f>
        <v>72.336799840880715</v>
      </c>
      <c r="G10" s="197">
        <f t="shared" si="1"/>
        <v>9.320015911929147E-2</v>
      </c>
      <c r="H10" s="196">
        <f>PPCL_NG!K10+PPCL_Spot!K10+GT_NG!K10+GT_Spot!K10+Bawana_NG!K10+Bawana_RLNG!K10+Bawana_Spot!K10</f>
        <v>14.84</v>
      </c>
      <c r="I10" s="196">
        <f>PPCL_NG!R10+PPCL_Spot!R10+GT_NG!R10+GT_Spot!R10+Bawana_NG!R10+Bawana_RLNG!R10+Bawana_Spot!R10</f>
        <v>14.839729867246405</v>
      </c>
      <c r="J10" s="197">
        <f t="shared" si="2"/>
        <v>2.7013275359522027E-4</v>
      </c>
      <c r="K10" s="196">
        <f>PPCL_NG!L10+PPCL_Spot!L10+GT_NG!L10+GT_Spot!L10+Bawana_NG!L10+Bawana_RLNG!L10+Bawana_Spot!L10</f>
        <v>60.629999999999995</v>
      </c>
      <c r="L10" s="196">
        <f>PPCL_NG!S10+PPCL_Spot!S10+GT_NG!S10+GT_Spot!S10+Bawana_NG!S10+Bawana_RLNG!S10+Bawana_Spot!S10</f>
        <v>60.609292002405297</v>
      </c>
      <c r="M10" s="197">
        <f t="shared" si="3"/>
        <v>2.0707997594698213E-2</v>
      </c>
      <c r="N10" s="196">
        <f>PPCL_NG!M10+PPCL_Spot!M10+GT_NG!M10+GT_Spot!M10+Bawana_NG!M10+Bawana_RLNG!M10+Bawana_Spot!M10</f>
        <v>87.53</v>
      </c>
      <c r="O10" s="196">
        <f>PPCL_NG!T10+PPCL_Spot!T10+GT_NG!T10+GT_Spot!T10+Bawana_NG!T10+Bawana_RLNG!T10+Bawana_Spot!T10</f>
        <v>87.408612659234933</v>
      </c>
      <c r="P10" s="197">
        <f t="shared" si="4"/>
        <v>0.12138734076506807</v>
      </c>
      <c r="Q10" s="197">
        <f t="shared" si="5"/>
        <v>0.40555999999997638</v>
      </c>
    </row>
    <row r="11" spans="1:17">
      <c r="A11" s="33" t="s">
        <v>53</v>
      </c>
      <c r="B11" s="196">
        <f>PPCL_NG!I11+PPCL_Spot!I11+GT_NG!I11+GT_Spot!I11+Bawana_NG!I11+Bawana_RLNG!I11+Bawana_Spot!I11</f>
        <v>128.76</v>
      </c>
      <c r="C11" s="196">
        <f>PPCL_NG!P11+PPCL_Spot!P11+GT_NG!P11+GT_Spot!P11+Bawana_NG!P11+Bawana_RLNG!P11+Bawana_Spot!P11</f>
        <v>128.59000563023267</v>
      </c>
      <c r="D11" s="197">
        <f t="shared" si="0"/>
        <v>0.16999436976732341</v>
      </c>
      <c r="E11" s="196">
        <f>PPCL_NG!J11+PPCL_Spot!J11+GT_NG!J11+GT_Spot!J11+Bawana_NG!J11+Bawana_RLNG!J11+Bawana_Spot!J11</f>
        <v>72.430000000000007</v>
      </c>
      <c r="F11" s="196">
        <f>PPCL_NG!Q11+PPCL_Spot!Q11+GT_NG!Q11+GT_Spot!Q11+Bawana_NG!Q11+Bawana_RLNG!Q11+Bawana_Spot!Q11</f>
        <v>72.336799840880715</v>
      </c>
      <c r="G11" s="197">
        <f t="shared" si="1"/>
        <v>9.320015911929147E-2</v>
      </c>
      <c r="H11" s="196">
        <f>PPCL_NG!K11+PPCL_Spot!K11+GT_NG!K11+GT_Spot!K11+Bawana_NG!K11+Bawana_RLNG!K11+Bawana_Spot!K11</f>
        <v>14.84</v>
      </c>
      <c r="I11" s="196">
        <f>PPCL_NG!R11+PPCL_Spot!R11+GT_NG!R11+GT_Spot!R11+Bawana_NG!R11+Bawana_RLNG!R11+Bawana_Spot!R11</f>
        <v>14.839729867246405</v>
      </c>
      <c r="J11" s="197">
        <f t="shared" si="2"/>
        <v>2.7013275359522027E-4</v>
      </c>
      <c r="K11" s="196">
        <f>PPCL_NG!L11+PPCL_Spot!L11+GT_NG!L11+GT_Spot!L11+Bawana_NG!L11+Bawana_RLNG!L11+Bawana_Spot!L11</f>
        <v>60.629999999999995</v>
      </c>
      <c r="L11" s="196">
        <f>PPCL_NG!S11+PPCL_Spot!S11+GT_NG!S11+GT_Spot!S11+Bawana_NG!S11+Bawana_RLNG!S11+Bawana_Spot!S11</f>
        <v>60.609292002405297</v>
      </c>
      <c r="M11" s="197">
        <f t="shared" si="3"/>
        <v>2.0707997594698213E-2</v>
      </c>
      <c r="N11" s="196">
        <f>PPCL_NG!M11+PPCL_Spot!M11+GT_NG!M11+GT_Spot!M11+Bawana_NG!M11+Bawana_RLNG!M11+Bawana_Spot!M11</f>
        <v>87.53</v>
      </c>
      <c r="O11" s="196">
        <f>PPCL_NG!T11+PPCL_Spot!T11+GT_NG!T11+GT_Spot!T11+Bawana_NG!T11+Bawana_RLNG!T11+Bawana_Spot!T11</f>
        <v>87.408612659234933</v>
      </c>
      <c r="P11" s="197">
        <f t="shared" si="4"/>
        <v>0.12138734076506807</v>
      </c>
      <c r="Q11" s="197">
        <f t="shared" si="5"/>
        <v>0.40555999999997638</v>
      </c>
    </row>
    <row r="12" spans="1:17">
      <c r="A12" s="33" t="s">
        <v>54</v>
      </c>
      <c r="B12" s="196">
        <f>PPCL_NG!I12+PPCL_Spot!I12+GT_NG!I12+GT_Spot!I12+Bawana_NG!I12+Bawana_RLNG!I12+Bawana_Spot!I12</f>
        <v>128.76</v>
      </c>
      <c r="C12" s="196">
        <f>PPCL_NG!P12+PPCL_Spot!P12+GT_NG!P12+GT_Spot!P12+Bawana_NG!P12+Bawana_RLNG!P12+Bawana_Spot!P12</f>
        <v>128.59000563023267</v>
      </c>
      <c r="D12" s="197">
        <f t="shared" si="0"/>
        <v>0.16999436976732341</v>
      </c>
      <c r="E12" s="196">
        <f>PPCL_NG!J12+PPCL_Spot!J12+GT_NG!J12+GT_Spot!J12+Bawana_NG!J12+Bawana_RLNG!J12+Bawana_Spot!J12</f>
        <v>72.430000000000007</v>
      </c>
      <c r="F12" s="196">
        <f>PPCL_NG!Q12+PPCL_Spot!Q12+GT_NG!Q12+GT_Spot!Q12+Bawana_NG!Q12+Bawana_RLNG!Q12+Bawana_Spot!Q12</f>
        <v>72.336799840880715</v>
      </c>
      <c r="G12" s="197">
        <f t="shared" si="1"/>
        <v>9.320015911929147E-2</v>
      </c>
      <c r="H12" s="196">
        <f>PPCL_NG!K12+PPCL_Spot!K12+GT_NG!K12+GT_Spot!K12+Bawana_NG!K12+Bawana_RLNG!K12+Bawana_Spot!K12</f>
        <v>14.84</v>
      </c>
      <c r="I12" s="196">
        <f>PPCL_NG!R12+PPCL_Spot!R12+GT_NG!R12+GT_Spot!R12+Bawana_NG!R12+Bawana_RLNG!R12+Bawana_Spot!R12</f>
        <v>14.839729867246405</v>
      </c>
      <c r="J12" s="197">
        <f t="shared" si="2"/>
        <v>2.7013275359522027E-4</v>
      </c>
      <c r="K12" s="196">
        <f>PPCL_NG!L12+PPCL_Spot!L12+GT_NG!L12+GT_Spot!L12+Bawana_NG!L12+Bawana_RLNG!L12+Bawana_Spot!L12</f>
        <v>60.629999999999995</v>
      </c>
      <c r="L12" s="196">
        <f>PPCL_NG!S12+PPCL_Spot!S12+GT_NG!S12+GT_Spot!S12+Bawana_NG!S12+Bawana_RLNG!S12+Bawana_Spot!S12</f>
        <v>60.609292002405297</v>
      </c>
      <c r="M12" s="197">
        <f t="shared" si="3"/>
        <v>2.0707997594698213E-2</v>
      </c>
      <c r="N12" s="196">
        <f>PPCL_NG!M12+PPCL_Spot!M12+GT_NG!M12+GT_Spot!M12+Bawana_NG!M12+Bawana_RLNG!M12+Bawana_Spot!M12</f>
        <v>87.53</v>
      </c>
      <c r="O12" s="196">
        <f>PPCL_NG!T12+PPCL_Spot!T12+GT_NG!T12+GT_Spot!T12+Bawana_NG!T12+Bawana_RLNG!T12+Bawana_Spot!T12</f>
        <v>87.408612659234933</v>
      </c>
      <c r="P12" s="197">
        <f t="shared" si="4"/>
        <v>0.12138734076506807</v>
      </c>
      <c r="Q12" s="197">
        <f t="shared" si="5"/>
        <v>0.40555999999997638</v>
      </c>
    </row>
    <row r="13" spans="1:17">
      <c r="A13" s="33" t="s">
        <v>55</v>
      </c>
      <c r="B13" s="196">
        <f>PPCL_NG!I13+PPCL_Spot!I13+GT_NG!I13+GT_Spot!I13+Bawana_NG!I13+Bawana_RLNG!I13+Bawana_Spot!I13</f>
        <v>128.76</v>
      </c>
      <c r="C13" s="196">
        <f>PPCL_NG!P13+PPCL_Spot!P13+GT_NG!P13+GT_Spot!P13+Bawana_NG!P13+Bawana_RLNG!P13+Bawana_Spot!P13</f>
        <v>128.59000563023267</v>
      </c>
      <c r="D13" s="197">
        <f t="shared" si="0"/>
        <v>0.16999436976732341</v>
      </c>
      <c r="E13" s="196">
        <f>PPCL_NG!J13+PPCL_Spot!J13+GT_NG!J13+GT_Spot!J13+Bawana_NG!J13+Bawana_RLNG!J13+Bawana_Spot!J13</f>
        <v>72.430000000000007</v>
      </c>
      <c r="F13" s="196">
        <f>PPCL_NG!Q13+PPCL_Spot!Q13+GT_NG!Q13+GT_Spot!Q13+Bawana_NG!Q13+Bawana_RLNG!Q13+Bawana_Spot!Q13</f>
        <v>72.336799840880715</v>
      </c>
      <c r="G13" s="197">
        <f t="shared" si="1"/>
        <v>9.320015911929147E-2</v>
      </c>
      <c r="H13" s="196">
        <f>PPCL_NG!K13+PPCL_Spot!K13+GT_NG!K13+GT_Spot!K13+Bawana_NG!K13+Bawana_RLNG!K13+Bawana_Spot!K13</f>
        <v>14.84</v>
      </c>
      <c r="I13" s="196">
        <f>PPCL_NG!R13+PPCL_Spot!R13+GT_NG!R13+GT_Spot!R13+Bawana_NG!R13+Bawana_RLNG!R13+Bawana_Spot!R13</f>
        <v>14.839729867246405</v>
      </c>
      <c r="J13" s="197">
        <f t="shared" si="2"/>
        <v>2.7013275359522027E-4</v>
      </c>
      <c r="K13" s="196">
        <f>PPCL_NG!L13+PPCL_Spot!L13+GT_NG!L13+GT_Spot!L13+Bawana_NG!L13+Bawana_RLNG!L13+Bawana_Spot!L13</f>
        <v>60.629999999999995</v>
      </c>
      <c r="L13" s="196">
        <f>PPCL_NG!S13+PPCL_Spot!S13+GT_NG!S13+GT_Spot!S13+Bawana_NG!S13+Bawana_RLNG!S13+Bawana_Spot!S13</f>
        <v>60.609292002405297</v>
      </c>
      <c r="M13" s="197">
        <f t="shared" si="3"/>
        <v>2.0707997594698213E-2</v>
      </c>
      <c r="N13" s="196">
        <f>PPCL_NG!M13+PPCL_Spot!M13+GT_NG!M13+GT_Spot!M13+Bawana_NG!M13+Bawana_RLNG!M13+Bawana_Spot!M13</f>
        <v>87.53</v>
      </c>
      <c r="O13" s="196">
        <f>PPCL_NG!T13+PPCL_Spot!T13+GT_NG!T13+GT_Spot!T13+Bawana_NG!T13+Bawana_RLNG!T13+Bawana_Spot!T13</f>
        <v>87.408612659234933</v>
      </c>
      <c r="P13" s="197">
        <f t="shared" si="4"/>
        <v>0.12138734076506807</v>
      </c>
      <c r="Q13" s="197">
        <f t="shared" si="5"/>
        <v>0.40555999999997638</v>
      </c>
    </row>
    <row r="14" spans="1:17">
      <c r="A14" s="33" t="s">
        <v>56</v>
      </c>
      <c r="B14" s="196">
        <f>PPCL_NG!I14+PPCL_Spot!I14+GT_NG!I14+GT_Spot!I14+Bawana_NG!I14+Bawana_RLNG!I14+Bawana_Spot!I14</f>
        <v>128.76</v>
      </c>
      <c r="C14" s="196">
        <f>PPCL_NG!P14+PPCL_Spot!P14+GT_NG!P14+GT_Spot!P14+Bawana_NG!P14+Bawana_RLNG!P14+Bawana_Spot!P14</f>
        <v>128.59000563023267</v>
      </c>
      <c r="D14" s="197">
        <f t="shared" si="0"/>
        <v>0.16999436976732341</v>
      </c>
      <c r="E14" s="196">
        <f>PPCL_NG!J14+PPCL_Spot!J14+GT_NG!J14+GT_Spot!J14+Bawana_NG!J14+Bawana_RLNG!J14+Bawana_Spot!J14</f>
        <v>72.430000000000007</v>
      </c>
      <c r="F14" s="196">
        <f>PPCL_NG!Q14+PPCL_Spot!Q14+GT_NG!Q14+GT_Spot!Q14+Bawana_NG!Q14+Bawana_RLNG!Q14+Bawana_Spot!Q14</f>
        <v>72.336799840880715</v>
      </c>
      <c r="G14" s="197">
        <f t="shared" si="1"/>
        <v>9.320015911929147E-2</v>
      </c>
      <c r="H14" s="196">
        <f>PPCL_NG!K14+PPCL_Spot!K14+GT_NG!K14+GT_Spot!K14+Bawana_NG!K14+Bawana_RLNG!K14+Bawana_Spot!K14</f>
        <v>14.84</v>
      </c>
      <c r="I14" s="196">
        <f>PPCL_NG!R14+PPCL_Spot!R14+GT_NG!R14+GT_Spot!R14+Bawana_NG!R14+Bawana_RLNG!R14+Bawana_Spot!R14</f>
        <v>14.839729867246405</v>
      </c>
      <c r="J14" s="197">
        <f t="shared" si="2"/>
        <v>2.7013275359522027E-4</v>
      </c>
      <c r="K14" s="196">
        <f>PPCL_NG!L14+PPCL_Spot!L14+GT_NG!L14+GT_Spot!L14+Bawana_NG!L14+Bawana_RLNG!L14+Bawana_Spot!L14</f>
        <v>60.629999999999995</v>
      </c>
      <c r="L14" s="196">
        <f>PPCL_NG!S14+PPCL_Spot!S14+GT_NG!S14+GT_Spot!S14+Bawana_NG!S14+Bawana_RLNG!S14+Bawana_Spot!S14</f>
        <v>60.609292002405297</v>
      </c>
      <c r="M14" s="197">
        <f t="shared" si="3"/>
        <v>2.0707997594698213E-2</v>
      </c>
      <c r="N14" s="196">
        <f>PPCL_NG!M14+PPCL_Spot!M14+GT_NG!M14+GT_Spot!M14+Bawana_NG!M14+Bawana_RLNG!M14+Bawana_Spot!M14</f>
        <v>87.53</v>
      </c>
      <c r="O14" s="196">
        <f>PPCL_NG!T14+PPCL_Spot!T14+GT_NG!T14+GT_Spot!T14+Bawana_NG!T14+Bawana_RLNG!T14+Bawana_Spot!T14</f>
        <v>87.408612659234933</v>
      </c>
      <c r="P14" s="197">
        <f t="shared" si="4"/>
        <v>0.12138734076506807</v>
      </c>
      <c r="Q14" s="197">
        <f t="shared" si="5"/>
        <v>0.40555999999997638</v>
      </c>
    </row>
    <row r="15" spans="1:17">
      <c r="A15" s="33" t="s">
        <v>57</v>
      </c>
      <c r="B15" s="196">
        <f>PPCL_NG!I15+PPCL_Spot!I15+GT_NG!I15+GT_Spot!I15+Bawana_NG!I15+Bawana_RLNG!I15+Bawana_Spot!I15</f>
        <v>128.76</v>
      </c>
      <c r="C15" s="196">
        <f>PPCL_NG!P15+PPCL_Spot!P15+GT_NG!P15+GT_Spot!P15+Bawana_NG!P15+Bawana_RLNG!P15+Bawana_Spot!P15</f>
        <v>128.59000563023267</v>
      </c>
      <c r="D15" s="197">
        <f t="shared" si="0"/>
        <v>0.16999436976732341</v>
      </c>
      <c r="E15" s="196">
        <f>PPCL_NG!J15+PPCL_Spot!J15+GT_NG!J15+GT_Spot!J15+Bawana_NG!J15+Bawana_RLNG!J15+Bawana_Spot!J15</f>
        <v>72.430000000000007</v>
      </c>
      <c r="F15" s="196">
        <f>PPCL_NG!Q15+PPCL_Spot!Q15+GT_NG!Q15+GT_Spot!Q15+Bawana_NG!Q15+Bawana_RLNG!Q15+Bawana_Spot!Q15</f>
        <v>72.336799840880715</v>
      </c>
      <c r="G15" s="197">
        <f t="shared" si="1"/>
        <v>9.320015911929147E-2</v>
      </c>
      <c r="H15" s="196">
        <f>PPCL_NG!K15+PPCL_Spot!K15+GT_NG!K15+GT_Spot!K15+Bawana_NG!K15+Bawana_RLNG!K15+Bawana_Spot!K15</f>
        <v>14.84</v>
      </c>
      <c r="I15" s="196">
        <f>PPCL_NG!R15+PPCL_Spot!R15+GT_NG!R15+GT_Spot!R15+Bawana_NG!R15+Bawana_RLNG!R15+Bawana_Spot!R15</f>
        <v>14.839729867246405</v>
      </c>
      <c r="J15" s="197">
        <f t="shared" si="2"/>
        <v>2.7013275359522027E-4</v>
      </c>
      <c r="K15" s="196">
        <f>PPCL_NG!L15+PPCL_Spot!L15+GT_NG!L15+GT_Spot!L15+Bawana_NG!L15+Bawana_RLNG!L15+Bawana_Spot!L15</f>
        <v>60.629999999999995</v>
      </c>
      <c r="L15" s="196">
        <f>PPCL_NG!S15+PPCL_Spot!S15+GT_NG!S15+GT_Spot!S15+Bawana_NG!S15+Bawana_RLNG!S15+Bawana_Spot!S15</f>
        <v>60.609292002405297</v>
      </c>
      <c r="M15" s="197">
        <f t="shared" si="3"/>
        <v>2.0707997594698213E-2</v>
      </c>
      <c r="N15" s="196">
        <f>PPCL_NG!M15+PPCL_Spot!M15+GT_NG!M15+GT_Spot!M15+Bawana_NG!M15+Bawana_RLNG!M15+Bawana_Spot!M15</f>
        <v>87.53</v>
      </c>
      <c r="O15" s="196">
        <f>PPCL_NG!T15+PPCL_Spot!T15+GT_NG!T15+GT_Spot!T15+Bawana_NG!T15+Bawana_RLNG!T15+Bawana_Spot!T15</f>
        <v>87.408612659234933</v>
      </c>
      <c r="P15" s="197">
        <f t="shared" si="4"/>
        <v>0.12138734076506807</v>
      </c>
      <c r="Q15" s="197">
        <f t="shared" si="5"/>
        <v>0.40555999999997638</v>
      </c>
    </row>
    <row r="16" spans="1:17">
      <c r="A16" s="33" t="s">
        <v>58</v>
      </c>
      <c r="B16" s="196">
        <f>PPCL_NG!I16+PPCL_Spot!I16+GT_NG!I16+GT_Spot!I16+Bawana_NG!I16+Bawana_RLNG!I16+Bawana_Spot!I16</f>
        <v>128.76</v>
      </c>
      <c r="C16" s="196">
        <f>PPCL_NG!P16+PPCL_Spot!P16+GT_NG!P16+GT_Spot!P16+Bawana_NG!P16+Bawana_RLNG!P16+Bawana_Spot!P16</f>
        <v>128.59000563023267</v>
      </c>
      <c r="D16" s="197">
        <f t="shared" si="0"/>
        <v>0.16999436976732341</v>
      </c>
      <c r="E16" s="196">
        <f>PPCL_NG!J16+PPCL_Spot!J16+GT_NG!J16+GT_Spot!J16+Bawana_NG!J16+Bawana_RLNG!J16+Bawana_Spot!J16</f>
        <v>72.430000000000007</v>
      </c>
      <c r="F16" s="196">
        <f>PPCL_NG!Q16+PPCL_Spot!Q16+GT_NG!Q16+GT_Spot!Q16+Bawana_NG!Q16+Bawana_RLNG!Q16+Bawana_Spot!Q16</f>
        <v>72.336799840880715</v>
      </c>
      <c r="G16" s="197">
        <f t="shared" si="1"/>
        <v>9.320015911929147E-2</v>
      </c>
      <c r="H16" s="196">
        <f>PPCL_NG!K16+PPCL_Spot!K16+GT_NG!K16+GT_Spot!K16+Bawana_NG!K16+Bawana_RLNG!K16+Bawana_Spot!K16</f>
        <v>14.84</v>
      </c>
      <c r="I16" s="196">
        <f>PPCL_NG!R16+PPCL_Spot!R16+GT_NG!R16+GT_Spot!R16+Bawana_NG!R16+Bawana_RLNG!R16+Bawana_Spot!R16</f>
        <v>14.839729867246405</v>
      </c>
      <c r="J16" s="197">
        <f t="shared" si="2"/>
        <v>2.7013275359522027E-4</v>
      </c>
      <c r="K16" s="196">
        <f>PPCL_NG!L16+PPCL_Spot!L16+GT_NG!L16+GT_Spot!L16+Bawana_NG!L16+Bawana_RLNG!L16+Bawana_Spot!L16</f>
        <v>60.629999999999995</v>
      </c>
      <c r="L16" s="196">
        <f>PPCL_NG!S16+PPCL_Spot!S16+GT_NG!S16+GT_Spot!S16+Bawana_NG!S16+Bawana_RLNG!S16+Bawana_Spot!S16</f>
        <v>60.609292002405297</v>
      </c>
      <c r="M16" s="197">
        <f t="shared" si="3"/>
        <v>2.0707997594698213E-2</v>
      </c>
      <c r="N16" s="196">
        <f>PPCL_NG!M16+PPCL_Spot!M16+GT_NG!M16+GT_Spot!M16+Bawana_NG!M16+Bawana_RLNG!M16+Bawana_Spot!M16</f>
        <v>87.53</v>
      </c>
      <c r="O16" s="196">
        <f>PPCL_NG!T16+PPCL_Spot!T16+GT_NG!T16+GT_Spot!T16+Bawana_NG!T16+Bawana_RLNG!T16+Bawana_Spot!T16</f>
        <v>87.408612659234933</v>
      </c>
      <c r="P16" s="197">
        <f t="shared" si="4"/>
        <v>0.12138734076506807</v>
      </c>
      <c r="Q16" s="197">
        <f t="shared" si="5"/>
        <v>0.40555999999997638</v>
      </c>
    </row>
    <row r="17" spans="1:17">
      <c r="A17" s="33" t="s">
        <v>59</v>
      </c>
      <c r="B17" s="196">
        <f>PPCL_NG!I17+PPCL_Spot!I17+GT_NG!I17+GT_Spot!I17+Bawana_NG!I17+Bawana_RLNG!I17+Bawana_Spot!I17</f>
        <v>128.76</v>
      </c>
      <c r="C17" s="196">
        <f>PPCL_NG!P17+PPCL_Spot!P17+GT_NG!P17+GT_Spot!P17+Bawana_NG!P17+Bawana_RLNG!P17+Bawana_Spot!P17</f>
        <v>128.59000563023267</v>
      </c>
      <c r="D17" s="197">
        <f t="shared" si="0"/>
        <v>0.16999436976732341</v>
      </c>
      <c r="E17" s="196">
        <f>PPCL_NG!J17+PPCL_Spot!J17+GT_NG!J17+GT_Spot!J17+Bawana_NG!J17+Bawana_RLNG!J17+Bawana_Spot!J17</f>
        <v>72.430000000000007</v>
      </c>
      <c r="F17" s="196">
        <f>PPCL_NG!Q17+PPCL_Spot!Q17+GT_NG!Q17+GT_Spot!Q17+Bawana_NG!Q17+Bawana_RLNG!Q17+Bawana_Spot!Q17</f>
        <v>72.336799840880715</v>
      </c>
      <c r="G17" s="197">
        <f t="shared" si="1"/>
        <v>9.320015911929147E-2</v>
      </c>
      <c r="H17" s="196">
        <f>PPCL_NG!K17+PPCL_Spot!K17+GT_NG!K17+GT_Spot!K17+Bawana_NG!K17+Bawana_RLNG!K17+Bawana_Spot!K17</f>
        <v>14.84</v>
      </c>
      <c r="I17" s="196">
        <f>PPCL_NG!R17+PPCL_Spot!R17+GT_NG!R17+GT_Spot!R17+Bawana_NG!R17+Bawana_RLNG!R17+Bawana_Spot!R17</f>
        <v>14.839729867246405</v>
      </c>
      <c r="J17" s="197">
        <f t="shared" si="2"/>
        <v>2.7013275359522027E-4</v>
      </c>
      <c r="K17" s="196">
        <f>PPCL_NG!L17+PPCL_Spot!L17+GT_NG!L17+GT_Spot!L17+Bawana_NG!L17+Bawana_RLNG!L17+Bawana_Spot!L17</f>
        <v>60.629999999999995</v>
      </c>
      <c r="L17" s="196">
        <f>PPCL_NG!S17+PPCL_Spot!S17+GT_NG!S17+GT_Spot!S17+Bawana_NG!S17+Bawana_RLNG!S17+Bawana_Spot!S17</f>
        <v>60.609292002405297</v>
      </c>
      <c r="M17" s="197">
        <f t="shared" si="3"/>
        <v>2.0707997594698213E-2</v>
      </c>
      <c r="N17" s="196">
        <f>PPCL_NG!M17+PPCL_Spot!M17+GT_NG!M17+GT_Spot!M17+Bawana_NG!M17+Bawana_RLNG!M17+Bawana_Spot!M17</f>
        <v>87.53</v>
      </c>
      <c r="O17" s="196">
        <f>PPCL_NG!T17+PPCL_Spot!T17+GT_NG!T17+GT_Spot!T17+Bawana_NG!T17+Bawana_RLNG!T17+Bawana_Spot!T17</f>
        <v>87.408612659234933</v>
      </c>
      <c r="P17" s="197">
        <f t="shared" si="4"/>
        <v>0.12138734076506807</v>
      </c>
      <c r="Q17" s="197">
        <f t="shared" si="5"/>
        <v>0.40555999999997638</v>
      </c>
    </row>
    <row r="18" spans="1:17">
      <c r="A18" s="33" t="s">
        <v>60</v>
      </c>
      <c r="B18" s="196">
        <f>PPCL_NG!I18+PPCL_Spot!I18+GT_NG!I18+GT_Spot!I18+Bawana_NG!I18+Bawana_RLNG!I18+Bawana_Spot!I18</f>
        <v>128.76</v>
      </c>
      <c r="C18" s="196">
        <f>PPCL_NG!P18+PPCL_Spot!P18+GT_NG!P18+GT_Spot!P18+Bawana_NG!P18+Bawana_RLNG!P18+Bawana_Spot!P18</f>
        <v>128.59000563023267</v>
      </c>
      <c r="D18" s="197">
        <f t="shared" si="0"/>
        <v>0.16999436976732341</v>
      </c>
      <c r="E18" s="196">
        <f>PPCL_NG!J18+PPCL_Spot!J18+GT_NG!J18+GT_Spot!J18+Bawana_NG!J18+Bawana_RLNG!J18+Bawana_Spot!J18</f>
        <v>72.430000000000007</v>
      </c>
      <c r="F18" s="196">
        <f>PPCL_NG!Q18+PPCL_Spot!Q18+GT_NG!Q18+GT_Spot!Q18+Bawana_NG!Q18+Bawana_RLNG!Q18+Bawana_Spot!Q18</f>
        <v>72.336799840880715</v>
      </c>
      <c r="G18" s="197">
        <f t="shared" si="1"/>
        <v>9.320015911929147E-2</v>
      </c>
      <c r="H18" s="196">
        <f>PPCL_NG!K18+PPCL_Spot!K18+GT_NG!K18+GT_Spot!K18+Bawana_NG!K18+Bawana_RLNG!K18+Bawana_Spot!K18</f>
        <v>14.84</v>
      </c>
      <c r="I18" s="196">
        <f>PPCL_NG!R18+PPCL_Spot!R18+GT_NG!R18+GT_Spot!R18+Bawana_NG!R18+Bawana_RLNG!R18+Bawana_Spot!R18</f>
        <v>14.839729867246405</v>
      </c>
      <c r="J18" s="197">
        <f t="shared" si="2"/>
        <v>2.7013275359522027E-4</v>
      </c>
      <c r="K18" s="196">
        <f>PPCL_NG!L18+PPCL_Spot!L18+GT_NG!L18+GT_Spot!L18+Bawana_NG!L18+Bawana_RLNG!L18+Bawana_Spot!L18</f>
        <v>60.629999999999995</v>
      </c>
      <c r="L18" s="196">
        <f>PPCL_NG!S18+PPCL_Spot!S18+GT_NG!S18+GT_Spot!S18+Bawana_NG!S18+Bawana_RLNG!S18+Bawana_Spot!S18</f>
        <v>60.609292002405297</v>
      </c>
      <c r="M18" s="197">
        <f t="shared" si="3"/>
        <v>2.0707997594698213E-2</v>
      </c>
      <c r="N18" s="196">
        <f>PPCL_NG!M18+PPCL_Spot!M18+GT_NG!M18+GT_Spot!M18+Bawana_NG!M18+Bawana_RLNG!M18+Bawana_Spot!M18</f>
        <v>87.53</v>
      </c>
      <c r="O18" s="196">
        <f>PPCL_NG!T18+PPCL_Spot!T18+GT_NG!T18+GT_Spot!T18+Bawana_NG!T18+Bawana_RLNG!T18+Bawana_Spot!T18</f>
        <v>87.408612659234933</v>
      </c>
      <c r="P18" s="197">
        <f t="shared" si="4"/>
        <v>0.12138734076506807</v>
      </c>
      <c r="Q18" s="197">
        <f t="shared" si="5"/>
        <v>0.40555999999997638</v>
      </c>
    </row>
    <row r="19" spans="1:17">
      <c r="A19" s="33" t="s">
        <v>61</v>
      </c>
      <c r="B19" s="196">
        <f>PPCL_NG!I19+PPCL_Spot!I19+GT_NG!I19+GT_Spot!I19+Bawana_NG!I19+Bawana_RLNG!I19+Bawana_Spot!I19</f>
        <v>128.76</v>
      </c>
      <c r="C19" s="196">
        <f>PPCL_NG!P19+PPCL_Spot!P19+GT_NG!P19+GT_Spot!P19+Bawana_NG!P19+Bawana_RLNG!P19+Bawana_Spot!P19</f>
        <v>128.59000563023267</v>
      </c>
      <c r="D19" s="197">
        <f t="shared" si="0"/>
        <v>0.16999436976732341</v>
      </c>
      <c r="E19" s="196">
        <f>PPCL_NG!J19+PPCL_Spot!J19+GT_NG!J19+GT_Spot!J19+Bawana_NG!J19+Bawana_RLNG!J19+Bawana_Spot!J19</f>
        <v>72.430000000000007</v>
      </c>
      <c r="F19" s="196">
        <f>PPCL_NG!Q19+PPCL_Spot!Q19+GT_NG!Q19+GT_Spot!Q19+Bawana_NG!Q19+Bawana_RLNG!Q19+Bawana_Spot!Q19</f>
        <v>72.336799840880715</v>
      </c>
      <c r="G19" s="197">
        <f t="shared" si="1"/>
        <v>9.320015911929147E-2</v>
      </c>
      <c r="H19" s="196">
        <f>PPCL_NG!K19+PPCL_Spot!K19+GT_NG!K19+GT_Spot!K19+Bawana_NG!K19+Bawana_RLNG!K19+Bawana_Spot!K19</f>
        <v>14.84</v>
      </c>
      <c r="I19" s="196">
        <f>PPCL_NG!R19+PPCL_Spot!R19+GT_NG!R19+GT_Spot!R19+Bawana_NG!R19+Bawana_RLNG!R19+Bawana_Spot!R19</f>
        <v>14.839729867246405</v>
      </c>
      <c r="J19" s="197">
        <f t="shared" si="2"/>
        <v>2.7013275359522027E-4</v>
      </c>
      <c r="K19" s="196">
        <f>PPCL_NG!L19+PPCL_Spot!L19+GT_NG!L19+GT_Spot!L19+Bawana_NG!L19+Bawana_RLNG!L19+Bawana_Spot!L19</f>
        <v>60.629999999999995</v>
      </c>
      <c r="L19" s="196">
        <f>PPCL_NG!S19+PPCL_Spot!S19+GT_NG!S19+GT_Spot!S19+Bawana_NG!S19+Bawana_RLNG!S19+Bawana_Spot!S19</f>
        <v>60.609292002405297</v>
      </c>
      <c r="M19" s="197">
        <f t="shared" si="3"/>
        <v>2.0707997594698213E-2</v>
      </c>
      <c r="N19" s="196">
        <f>PPCL_NG!M19+PPCL_Spot!M19+GT_NG!M19+GT_Spot!M19+Bawana_NG!M19+Bawana_RLNG!M19+Bawana_Spot!M19</f>
        <v>87.53</v>
      </c>
      <c r="O19" s="196">
        <f>PPCL_NG!T19+PPCL_Spot!T19+GT_NG!T19+GT_Spot!T19+Bawana_NG!T19+Bawana_RLNG!T19+Bawana_Spot!T19</f>
        <v>87.408612659234933</v>
      </c>
      <c r="P19" s="197">
        <f t="shared" si="4"/>
        <v>0.12138734076506807</v>
      </c>
      <c r="Q19" s="197">
        <f t="shared" si="5"/>
        <v>0.40555999999997638</v>
      </c>
    </row>
    <row r="20" spans="1:17">
      <c r="A20" s="33" t="s">
        <v>62</v>
      </c>
      <c r="B20" s="196">
        <f>PPCL_NG!I20+PPCL_Spot!I20+GT_NG!I20+GT_Spot!I20+Bawana_NG!I20+Bawana_RLNG!I20+Bawana_Spot!I20</f>
        <v>128.76</v>
      </c>
      <c r="C20" s="196">
        <f>PPCL_NG!P20+PPCL_Spot!P20+GT_NG!P20+GT_Spot!P20+Bawana_NG!P20+Bawana_RLNG!P20+Bawana_Spot!P20</f>
        <v>128.59000563023267</v>
      </c>
      <c r="D20" s="197">
        <f t="shared" si="0"/>
        <v>0.16999436976732341</v>
      </c>
      <c r="E20" s="196">
        <f>PPCL_NG!J20+PPCL_Spot!J20+GT_NG!J20+GT_Spot!J20+Bawana_NG!J20+Bawana_RLNG!J20+Bawana_Spot!J20</f>
        <v>72.430000000000007</v>
      </c>
      <c r="F20" s="196">
        <f>PPCL_NG!Q20+PPCL_Spot!Q20+GT_NG!Q20+GT_Spot!Q20+Bawana_NG!Q20+Bawana_RLNG!Q20+Bawana_Spot!Q20</f>
        <v>72.336799840880715</v>
      </c>
      <c r="G20" s="197">
        <f t="shared" si="1"/>
        <v>9.320015911929147E-2</v>
      </c>
      <c r="H20" s="196">
        <f>PPCL_NG!K20+PPCL_Spot!K20+GT_NG!K20+GT_Spot!K20+Bawana_NG!K20+Bawana_RLNG!K20+Bawana_Spot!K20</f>
        <v>14.84</v>
      </c>
      <c r="I20" s="196">
        <f>PPCL_NG!R20+PPCL_Spot!R20+GT_NG!R20+GT_Spot!R20+Bawana_NG!R20+Bawana_RLNG!R20+Bawana_Spot!R20</f>
        <v>14.839729867246405</v>
      </c>
      <c r="J20" s="197">
        <f t="shared" si="2"/>
        <v>2.7013275359522027E-4</v>
      </c>
      <c r="K20" s="196">
        <f>PPCL_NG!L20+PPCL_Spot!L20+GT_NG!L20+GT_Spot!L20+Bawana_NG!L20+Bawana_RLNG!L20+Bawana_Spot!L20</f>
        <v>60.629999999999995</v>
      </c>
      <c r="L20" s="196">
        <f>PPCL_NG!S20+PPCL_Spot!S20+GT_NG!S20+GT_Spot!S20+Bawana_NG!S20+Bawana_RLNG!S20+Bawana_Spot!S20</f>
        <v>60.609292002405297</v>
      </c>
      <c r="M20" s="197">
        <f t="shared" si="3"/>
        <v>2.0707997594698213E-2</v>
      </c>
      <c r="N20" s="196">
        <f>PPCL_NG!M20+PPCL_Spot!M20+GT_NG!M20+GT_Spot!M20+Bawana_NG!M20+Bawana_RLNG!M20+Bawana_Spot!M20</f>
        <v>87.53</v>
      </c>
      <c r="O20" s="196">
        <f>PPCL_NG!T20+PPCL_Spot!T20+GT_NG!T20+GT_Spot!T20+Bawana_NG!T20+Bawana_RLNG!T20+Bawana_Spot!T20</f>
        <v>87.408612659234933</v>
      </c>
      <c r="P20" s="197">
        <f t="shared" si="4"/>
        <v>0.12138734076506807</v>
      </c>
      <c r="Q20" s="197">
        <f t="shared" si="5"/>
        <v>0.40555999999997638</v>
      </c>
    </row>
    <row r="21" spans="1:17">
      <c r="A21" s="33" t="s">
        <v>63</v>
      </c>
      <c r="B21" s="196">
        <f>PPCL_NG!I21+PPCL_Spot!I21+GT_NG!I21+GT_Spot!I21+Bawana_NG!I21+Bawana_RLNG!I21+Bawana_Spot!I21</f>
        <v>128.76</v>
      </c>
      <c r="C21" s="196">
        <f>PPCL_NG!P21+PPCL_Spot!P21+GT_NG!P21+GT_Spot!P21+Bawana_NG!P21+Bawana_RLNG!P21+Bawana_Spot!P21</f>
        <v>128.59000563023267</v>
      </c>
      <c r="D21" s="197">
        <f t="shared" si="0"/>
        <v>0.16999436976732341</v>
      </c>
      <c r="E21" s="196">
        <f>PPCL_NG!J21+PPCL_Spot!J21+GT_NG!J21+GT_Spot!J21+Bawana_NG!J21+Bawana_RLNG!J21+Bawana_Spot!J21</f>
        <v>72.430000000000007</v>
      </c>
      <c r="F21" s="196">
        <f>PPCL_NG!Q21+PPCL_Spot!Q21+GT_NG!Q21+GT_Spot!Q21+Bawana_NG!Q21+Bawana_RLNG!Q21+Bawana_Spot!Q21</f>
        <v>72.336799840880715</v>
      </c>
      <c r="G21" s="197">
        <f t="shared" si="1"/>
        <v>9.320015911929147E-2</v>
      </c>
      <c r="H21" s="196">
        <f>PPCL_NG!K21+PPCL_Spot!K21+GT_NG!K21+GT_Spot!K21+Bawana_NG!K21+Bawana_RLNG!K21+Bawana_Spot!K21</f>
        <v>14.84</v>
      </c>
      <c r="I21" s="196">
        <f>PPCL_NG!R21+PPCL_Spot!R21+GT_NG!R21+GT_Spot!R21+Bawana_NG!R21+Bawana_RLNG!R21+Bawana_Spot!R21</f>
        <v>14.839729867246405</v>
      </c>
      <c r="J21" s="197">
        <f t="shared" si="2"/>
        <v>2.7013275359522027E-4</v>
      </c>
      <c r="K21" s="196">
        <f>PPCL_NG!L21+PPCL_Spot!L21+GT_NG!L21+GT_Spot!L21+Bawana_NG!L21+Bawana_RLNG!L21+Bawana_Spot!L21</f>
        <v>60.629999999999995</v>
      </c>
      <c r="L21" s="196">
        <f>PPCL_NG!S21+PPCL_Spot!S21+GT_NG!S21+GT_Spot!S21+Bawana_NG!S21+Bawana_RLNG!S21+Bawana_Spot!S21</f>
        <v>60.609292002405297</v>
      </c>
      <c r="M21" s="197">
        <f t="shared" si="3"/>
        <v>2.0707997594698213E-2</v>
      </c>
      <c r="N21" s="196">
        <f>PPCL_NG!M21+PPCL_Spot!M21+GT_NG!M21+GT_Spot!M21+Bawana_NG!M21+Bawana_RLNG!M21+Bawana_Spot!M21</f>
        <v>87.53</v>
      </c>
      <c r="O21" s="196">
        <f>PPCL_NG!T21+PPCL_Spot!T21+GT_NG!T21+GT_Spot!T21+Bawana_NG!T21+Bawana_RLNG!T21+Bawana_Spot!T21</f>
        <v>87.408612659234933</v>
      </c>
      <c r="P21" s="197">
        <f t="shared" si="4"/>
        <v>0.12138734076506807</v>
      </c>
      <c r="Q21" s="197">
        <f t="shared" si="5"/>
        <v>0.40555999999997638</v>
      </c>
    </row>
    <row r="22" spans="1:17">
      <c r="A22" s="33" t="s">
        <v>64</v>
      </c>
      <c r="B22" s="196">
        <f>PPCL_NG!I22+PPCL_Spot!I22+GT_NG!I22+GT_Spot!I22+Bawana_NG!I22+Bawana_RLNG!I22+Bawana_Spot!I22</f>
        <v>128.76</v>
      </c>
      <c r="C22" s="196">
        <f>PPCL_NG!P22+PPCL_Spot!P22+GT_NG!P22+GT_Spot!P22+Bawana_NG!P22+Bawana_RLNG!P22+Bawana_Spot!P22</f>
        <v>128.59000563023267</v>
      </c>
      <c r="D22" s="197">
        <f t="shared" si="0"/>
        <v>0.16999436976732341</v>
      </c>
      <c r="E22" s="196">
        <f>PPCL_NG!J22+PPCL_Spot!J22+GT_NG!J22+GT_Spot!J22+Bawana_NG!J22+Bawana_RLNG!J22+Bawana_Spot!J22</f>
        <v>72.430000000000007</v>
      </c>
      <c r="F22" s="196">
        <f>PPCL_NG!Q22+PPCL_Spot!Q22+GT_NG!Q22+GT_Spot!Q22+Bawana_NG!Q22+Bawana_RLNG!Q22+Bawana_Spot!Q22</f>
        <v>72.336799840880715</v>
      </c>
      <c r="G22" s="197">
        <f t="shared" si="1"/>
        <v>9.320015911929147E-2</v>
      </c>
      <c r="H22" s="196">
        <f>PPCL_NG!K22+PPCL_Spot!K22+GT_NG!K22+GT_Spot!K22+Bawana_NG!K22+Bawana_RLNG!K22+Bawana_Spot!K22</f>
        <v>14.84</v>
      </c>
      <c r="I22" s="196">
        <f>PPCL_NG!R22+PPCL_Spot!R22+GT_NG!R22+GT_Spot!R22+Bawana_NG!R22+Bawana_RLNG!R22+Bawana_Spot!R22</f>
        <v>14.839729867246405</v>
      </c>
      <c r="J22" s="197">
        <f t="shared" si="2"/>
        <v>2.7013275359522027E-4</v>
      </c>
      <c r="K22" s="196">
        <f>PPCL_NG!L22+PPCL_Spot!L22+GT_NG!L22+GT_Spot!L22+Bawana_NG!L22+Bawana_RLNG!L22+Bawana_Spot!L22</f>
        <v>60.629999999999995</v>
      </c>
      <c r="L22" s="196">
        <f>PPCL_NG!S22+PPCL_Spot!S22+GT_NG!S22+GT_Spot!S22+Bawana_NG!S22+Bawana_RLNG!S22+Bawana_Spot!S22</f>
        <v>60.609292002405297</v>
      </c>
      <c r="M22" s="197">
        <f t="shared" si="3"/>
        <v>2.0707997594698213E-2</v>
      </c>
      <c r="N22" s="196">
        <f>PPCL_NG!M22+PPCL_Spot!M22+GT_NG!M22+GT_Spot!M22+Bawana_NG!M22+Bawana_RLNG!M22+Bawana_Spot!M22</f>
        <v>87.53</v>
      </c>
      <c r="O22" s="196">
        <f>PPCL_NG!T22+PPCL_Spot!T22+GT_NG!T22+GT_Spot!T22+Bawana_NG!T22+Bawana_RLNG!T22+Bawana_Spot!T22</f>
        <v>87.408612659234933</v>
      </c>
      <c r="P22" s="197">
        <f t="shared" si="4"/>
        <v>0.12138734076506807</v>
      </c>
      <c r="Q22" s="197">
        <f t="shared" si="5"/>
        <v>0.40555999999997638</v>
      </c>
    </row>
    <row r="23" spans="1:17">
      <c r="A23" s="33" t="s">
        <v>65</v>
      </c>
      <c r="B23" s="196">
        <f>PPCL_NG!I23+PPCL_Spot!I23+GT_NG!I23+GT_Spot!I23+Bawana_NG!I23+Bawana_RLNG!I23+Bawana_Spot!I23</f>
        <v>128.76</v>
      </c>
      <c r="C23" s="196">
        <f>PPCL_NG!P23+PPCL_Spot!P23+GT_NG!P23+GT_Spot!P23+Bawana_NG!P23+Bawana_RLNG!P23+Bawana_Spot!P23</f>
        <v>128.59000563023267</v>
      </c>
      <c r="D23" s="197">
        <f t="shared" si="0"/>
        <v>0.16999436976732341</v>
      </c>
      <c r="E23" s="196">
        <f>PPCL_NG!J23+PPCL_Spot!J23+GT_NG!J23+GT_Spot!J23+Bawana_NG!J23+Bawana_RLNG!J23+Bawana_Spot!J23</f>
        <v>72.430000000000007</v>
      </c>
      <c r="F23" s="196">
        <f>PPCL_NG!Q23+PPCL_Spot!Q23+GT_NG!Q23+GT_Spot!Q23+Bawana_NG!Q23+Bawana_RLNG!Q23+Bawana_Spot!Q23</f>
        <v>72.336799840880715</v>
      </c>
      <c r="G23" s="197">
        <f t="shared" si="1"/>
        <v>9.320015911929147E-2</v>
      </c>
      <c r="H23" s="196">
        <f>PPCL_NG!K23+PPCL_Spot!K23+GT_NG!K23+GT_Spot!K23+Bawana_NG!K23+Bawana_RLNG!K23+Bawana_Spot!K23</f>
        <v>14.84</v>
      </c>
      <c r="I23" s="196">
        <f>PPCL_NG!R23+PPCL_Spot!R23+GT_NG!R23+GT_Spot!R23+Bawana_NG!R23+Bawana_RLNG!R23+Bawana_Spot!R23</f>
        <v>14.839729867246405</v>
      </c>
      <c r="J23" s="197">
        <f t="shared" si="2"/>
        <v>2.7013275359522027E-4</v>
      </c>
      <c r="K23" s="196">
        <f>PPCL_NG!L23+PPCL_Spot!L23+GT_NG!L23+GT_Spot!L23+Bawana_NG!L23+Bawana_RLNG!L23+Bawana_Spot!L23</f>
        <v>60.629999999999995</v>
      </c>
      <c r="L23" s="196">
        <f>PPCL_NG!S23+PPCL_Spot!S23+GT_NG!S23+GT_Spot!S23+Bawana_NG!S23+Bawana_RLNG!S23+Bawana_Spot!S23</f>
        <v>60.609292002405297</v>
      </c>
      <c r="M23" s="197">
        <f t="shared" si="3"/>
        <v>2.0707997594698213E-2</v>
      </c>
      <c r="N23" s="196">
        <f>PPCL_NG!M23+PPCL_Spot!M23+GT_NG!M23+GT_Spot!M23+Bawana_NG!M23+Bawana_RLNG!M23+Bawana_Spot!M23</f>
        <v>87.53</v>
      </c>
      <c r="O23" s="196">
        <f>PPCL_NG!T23+PPCL_Spot!T23+GT_NG!T23+GT_Spot!T23+Bawana_NG!T23+Bawana_RLNG!T23+Bawana_Spot!T23</f>
        <v>87.408612659234933</v>
      </c>
      <c r="P23" s="197">
        <f t="shared" si="4"/>
        <v>0.12138734076506807</v>
      </c>
      <c r="Q23" s="197">
        <f t="shared" si="5"/>
        <v>0.40555999999997638</v>
      </c>
    </row>
    <row r="24" spans="1:17">
      <c r="A24" s="33" t="s">
        <v>66</v>
      </c>
      <c r="B24" s="196">
        <f>PPCL_NG!I24+PPCL_Spot!I24+GT_NG!I24+GT_Spot!I24+Bawana_NG!I24+Bawana_RLNG!I24+Bawana_Spot!I24</f>
        <v>128.76</v>
      </c>
      <c r="C24" s="196">
        <f>PPCL_NG!P24+PPCL_Spot!P24+GT_NG!P24+GT_Spot!P24+Bawana_NG!P24+Bawana_RLNG!P24+Bawana_Spot!P24</f>
        <v>128.59000563023267</v>
      </c>
      <c r="D24" s="197">
        <f t="shared" si="0"/>
        <v>0.16999436976732341</v>
      </c>
      <c r="E24" s="196">
        <f>PPCL_NG!J24+PPCL_Spot!J24+GT_NG!J24+GT_Spot!J24+Bawana_NG!J24+Bawana_RLNG!J24+Bawana_Spot!J24</f>
        <v>72.430000000000007</v>
      </c>
      <c r="F24" s="196">
        <f>PPCL_NG!Q24+PPCL_Spot!Q24+GT_NG!Q24+GT_Spot!Q24+Bawana_NG!Q24+Bawana_RLNG!Q24+Bawana_Spot!Q24</f>
        <v>72.336799840880715</v>
      </c>
      <c r="G24" s="197">
        <f t="shared" si="1"/>
        <v>9.320015911929147E-2</v>
      </c>
      <c r="H24" s="196">
        <f>PPCL_NG!K24+PPCL_Spot!K24+GT_NG!K24+GT_Spot!K24+Bawana_NG!K24+Bawana_RLNG!K24+Bawana_Spot!K24</f>
        <v>14.84</v>
      </c>
      <c r="I24" s="196">
        <f>PPCL_NG!R24+PPCL_Spot!R24+GT_NG!R24+GT_Spot!R24+Bawana_NG!R24+Bawana_RLNG!R24+Bawana_Spot!R24</f>
        <v>14.839729867246405</v>
      </c>
      <c r="J24" s="197">
        <f t="shared" si="2"/>
        <v>2.7013275359522027E-4</v>
      </c>
      <c r="K24" s="196">
        <f>PPCL_NG!L24+PPCL_Spot!L24+GT_NG!L24+GT_Spot!L24+Bawana_NG!L24+Bawana_RLNG!L24+Bawana_Spot!L24</f>
        <v>60.629999999999995</v>
      </c>
      <c r="L24" s="196">
        <f>PPCL_NG!S24+PPCL_Spot!S24+GT_NG!S24+GT_Spot!S24+Bawana_NG!S24+Bawana_RLNG!S24+Bawana_Spot!S24</f>
        <v>60.609292002405297</v>
      </c>
      <c r="M24" s="197">
        <f t="shared" si="3"/>
        <v>2.0707997594698213E-2</v>
      </c>
      <c r="N24" s="196">
        <f>PPCL_NG!M24+PPCL_Spot!M24+GT_NG!M24+GT_Spot!M24+Bawana_NG!M24+Bawana_RLNG!M24+Bawana_Spot!M24</f>
        <v>87.53</v>
      </c>
      <c r="O24" s="196">
        <f>PPCL_NG!T24+PPCL_Spot!T24+GT_NG!T24+GT_Spot!T24+Bawana_NG!T24+Bawana_RLNG!T24+Bawana_Spot!T24</f>
        <v>87.408612659234933</v>
      </c>
      <c r="P24" s="197">
        <f t="shared" si="4"/>
        <v>0.12138734076506807</v>
      </c>
      <c r="Q24" s="197">
        <f t="shared" si="5"/>
        <v>0.40555999999997638</v>
      </c>
    </row>
    <row r="25" spans="1:17">
      <c r="A25" s="33" t="s">
        <v>67</v>
      </c>
      <c r="B25" s="196">
        <f>PPCL_NG!I25+PPCL_Spot!I25+GT_NG!I25+GT_Spot!I25+Bawana_NG!I25+Bawana_RLNG!I25+Bawana_Spot!I25</f>
        <v>128.76</v>
      </c>
      <c r="C25" s="196">
        <f>PPCL_NG!P25+PPCL_Spot!P25+GT_NG!P25+GT_Spot!P25+Bawana_NG!P25+Bawana_RLNG!P25+Bawana_Spot!P25</f>
        <v>128.59000563023267</v>
      </c>
      <c r="D25" s="197">
        <f t="shared" si="0"/>
        <v>0.16999436976732341</v>
      </c>
      <c r="E25" s="196">
        <f>PPCL_NG!J25+PPCL_Spot!J25+GT_NG!J25+GT_Spot!J25+Bawana_NG!J25+Bawana_RLNG!J25+Bawana_Spot!J25</f>
        <v>72.430000000000007</v>
      </c>
      <c r="F25" s="196">
        <f>PPCL_NG!Q25+PPCL_Spot!Q25+GT_NG!Q25+GT_Spot!Q25+Bawana_NG!Q25+Bawana_RLNG!Q25+Bawana_Spot!Q25</f>
        <v>72.336799840880715</v>
      </c>
      <c r="G25" s="197">
        <f t="shared" si="1"/>
        <v>9.320015911929147E-2</v>
      </c>
      <c r="H25" s="196">
        <f>PPCL_NG!K25+PPCL_Spot!K25+GT_NG!K25+GT_Spot!K25+Bawana_NG!K25+Bawana_RLNG!K25+Bawana_Spot!K25</f>
        <v>14.84</v>
      </c>
      <c r="I25" s="196">
        <f>PPCL_NG!R25+PPCL_Spot!R25+GT_NG!R25+GT_Spot!R25+Bawana_NG!R25+Bawana_RLNG!R25+Bawana_Spot!R25</f>
        <v>14.839729867246405</v>
      </c>
      <c r="J25" s="197">
        <f t="shared" si="2"/>
        <v>2.7013275359522027E-4</v>
      </c>
      <c r="K25" s="196">
        <f>PPCL_NG!L25+PPCL_Spot!L25+GT_NG!L25+GT_Spot!L25+Bawana_NG!L25+Bawana_RLNG!L25+Bawana_Spot!L25</f>
        <v>60.629999999999995</v>
      </c>
      <c r="L25" s="196">
        <f>PPCL_NG!S25+PPCL_Spot!S25+GT_NG!S25+GT_Spot!S25+Bawana_NG!S25+Bawana_RLNG!S25+Bawana_Spot!S25</f>
        <v>60.609292002405297</v>
      </c>
      <c r="M25" s="197">
        <f t="shared" si="3"/>
        <v>2.0707997594698213E-2</v>
      </c>
      <c r="N25" s="196">
        <f>PPCL_NG!M25+PPCL_Spot!M25+GT_NG!M25+GT_Spot!M25+Bawana_NG!M25+Bawana_RLNG!M25+Bawana_Spot!M25</f>
        <v>87.53</v>
      </c>
      <c r="O25" s="196">
        <f>PPCL_NG!T25+PPCL_Spot!T25+GT_NG!T25+GT_Spot!T25+Bawana_NG!T25+Bawana_RLNG!T25+Bawana_Spot!T25</f>
        <v>87.408612659234933</v>
      </c>
      <c r="P25" s="197">
        <f t="shared" si="4"/>
        <v>0.12138734076506807</v>
      </c>
      <c r="Q25" s="197">
        <f t="shared" si="5"/>
        <v>0.40555999999997638</v>
      </c>
    </row>
    <row r="26" spans="1:17">
      <c r="A26" s="33" t="s">
        <v>68</v>
      </c>
      <c r="B26" s="196">
        <f>PPCL_NG!I26+PPCL_Spot!I26+GT_NG!I26+GT_Spot!I26+Bawana_NG!I26+Bawana_RLNG!I26+Bawana_Spot!I26</f>
        <v>128.76</v>
      </c>
      <c r="C26" s="196">
        <f>PPCL_NG!P26+PPCL_Spot!P26+GT_NG!P26+GT_Spot!P26+Bawana_NG!P26+Bawana_RLNG!P26+Bawana_Spot!P26</f>
        <v>128.59000563023267</v>
      </c>
      <c r="D26" s="197">
        <f t="shared" si="0"/>
        <v>0.16999436976732341</v>
      </c>
      <c r="E26" s="196">
        <f>PPCL_NG!J26+PPCL_Spot!J26+GT_NG!J26+GT_Spot!J26+Bawana_NG!J26+Bawana_RLNG!J26+Bawana_Spot!J26</f>
        <v>72.430000000000007</v>
      </c>
      <c r="F26" s="196">
        <f>PPCL_NG!Q26+PPCL_Spot!Q26+GT_NG!Q26+GT_Spot!Q26+Bawana_NG!Q26+Bawana_RLNG!Q26+Bawana_Spot!Q26</f>
        <v>72.336799840880715</v>
      </c>
      <c r="G26" s="197">
        <f t="shared" si="1"/>
        <v>9.320015911929147E-2</v>
      </c>
      <c r="H26" s="196">
        <f>PPCL_NG!K26+PPCL_Spot!K26+GT_NG!K26+GT_Spot!K26+Bawana_NG!K26+Bawana_RLNG!K26+Bawana_Spot!K26</f>
        <v>14.84</v>
      </c>
      <c r="I26" s="196">
        <f>PPCL_NG!R26+PPCL_Spot!R26+GT_NG!R26+GT_Spot!R26+Bawana_NG!R26+Bawana_RLNG!R26+Bawana_Spot!R26</f>
        <v>14.839729867246405</v>
      </c>
      <c r="J26" s="197">
        <f t="shared" si="2"/>
        <v>2.7013275359522027E-4</v>
      </c>
      <c r="K26" s="196">
        <f>PPCL_NG!L26+PPCL_Spot!L26+GT_NG!L26+GT_Spot!L26+Bawana_NG!L26+Bawana_RLNG!L26+Bawana_Spot!L26</f>
        <v>60.629999999999995</v>
      </c>
      <c r="L26" s="196">
        <f>PPCL_NG!S26+PPCL_Spot!S26+GT_NG!S26+GT_Spot!S26+Bawana_NG!S26+Bawana_RLNG!S26+Bawana_Spot!S26</f>
        <v>60.609292002405297</v>
      </c>
      <c r="M26" s="197">
        <f t="shared" si="3"/>
        <v>2.0707997594698213E-2</v>
      </c>
      <c r="N26" s="196">
        <f>PPCL_NG!M26+PPCL_Spot!M26+GT_NG!M26+GT_Spot!M26+Bawana_NG!M26+Bawana_RLNG!M26+Bawana_Spot!M26</f>
        <v>87.53</v>
      </c>
      <c r="O26" s="196">
        <f>PPCL_NG!T26+PPCL_Spot!T26+GT_NG!T26+GT_Spot!T26+Bawana_NG!T26+Bawana_RLNG!T26+Bawana_Spot!T26</f>
        <v>87.408612659234933</v>
      </c>
      <c r="P26" s="197">
        <f t="shared" si="4"/>
        <v>0.12138734076506807</v>
      </c>
      <c r="Q26" s="197">
        <f t="shared" si="5"/>
        <v>0.40555999999997638</v>
      </c>
    </row>
    <row r="27" spans="1:17">
      <c r="A27" s="33" t="s">
        <v>69</v>
      </c>
      <c r="B27" s="196">
        <f>PPCL_NG!I27+PPCL_Spot!I27+GT_NG!I27+GT_Spot!I27+Bawana_NG!I27+Bawana_RLNG!I27+Bawana_Spot!I27</f>
        <v>128.76</v>
      </c>
      <c r="C27" s="196">
        <f>PPCL_NG!P27+PPCL_Spot!P27+GT_NG!P27+GT_Spot!P27+Bawana_NG!P27+Bawana_RLNG!P27+Bawana_Spot!P27</f>
        <v>128.59000563023267</v>
      </c>
      <c r="D27" s="197">
        <f t="shared" si="0"/>
        <v>0.16999436976732341</v>
      </c>
      <c r="E27" s="196">
        <f>PPCL_NG!J27+PPCL_Spot!J27+GT_NG!J27+GT_Spot!J27+Bawana_NG!J27+Bawana_RLNG!J27+Bawana_Spot!J27</f>
        <v>72.430000000000007</v>
      </c>
      <c r="F27" s="196">
        <f>PPCL_NG!Q27+PPCL_Spot!Q27+GT_NG!Q27+GT_Spot!Q27+Bawana_NG!Q27+Bawana_RLNG!Q27+Bawana_Spot!Q27</f>
        <v>72.336799840880715</v>
      </c>
      <c r="G27" s="197">
        <f t="shared" si="1"/>
        <v>9.320015911929147E-2</v>
      </c>
      <c r="H27" s="196">
        <f>PPCL_NG!K27+PPCL_Spot!K27+GT_NG!K27+GT_Spot!K27+Bawana_NG!K27+Bawana_RLNG!K27+Bawana_Spot!K27</f>
        <v>14.84</v>
      </c>
      <c r="I27" s="196">
        <f>PPCL_NG!R27+PPCL_Spot!R27+GT_NG!R27+GT_Spot!R27+Bawana_NG!R27+Bawana_RLNG!R27+Bawana_Spot!R27</f>
        <v>14.839729867246405</v>
      </c>
      <c r="J27" s="197">
        <f t="shared" si="2"/>
        <v>2.7013275359522027E-4</v>
      </c>
      <c r="K27" s="196">
        <f>PPCL_NG!L27+PPCL_Spot!L27+GT_NG!L27+GT_Spot!L27+Bawana_NG!L27+Bawana_RLNG!L27+Bawana_Spot!L27</f>
        <v>60.629999999999995</v>
      </c>
      <c r="L27" s="196">
        <f>PPCL_NG!S27+PPCL_Spot!S27+GT_NG!S27+GT_Spot!S27+Bawana_NG!S27+Bawana_RLNG!S27+Bawana_Spot!S27</f>
        <v>60.609292002405297</v>
      </c>
      <c r="M27" s="197">
        <f t="shared" si="3"/>
        <v>2.0707997594698213E-2</v>
      </c>
      <c r="N27" s="196">
        <f>PPCL_NG!M27+PPCL_Spot!M27+GT_NG!M27+GT_Spot!M27+Bawana_NG!M27+Bawana_RLNG!M27+Bawana_Spot!M27</f>
        <v>87.53</v>
      </c>
      <c r="O27" s="196">
        <f>PPCL_NG!T27+PPCL_Spot!T27+GT_NG!T27+GT_Spot!T27+Bawana_NG!T27+Bawana_RLNG!T27+Bawana_Spot!T27</f>
        <v>87.408612659234933</v>
      </c>
      <c r="P27" s="197">
        <f t="shared" si="4"/>
        <v>0.12138734076506807</v>
      </c>
      <c r="Q27" s="197">
        <f t="shared" si="5"/>
        <v>0.40555999999997638</v>
      </c>
    </row>
    <row r="28" spans="1:17">
      <c r="A28" s="33" t="s">
        <v>70</v>
      </c>
      <c r="B28" s="196">
        <f>PPCL_NG!I28+PPCL_Spot!I28+GT_NG!I28+GT_Spot!I28+Bawana_NG!I28+Bawana_RLNG!I28+Bawana_Spot!I28</f>
        <v>128.76</v>
      </c>
      <c r="C28" s="196">
        <f>PPCL_NG!P28+PPCL_Spot!P28+GT_NG!P28+GT_Spot!P28+Bawana_NG!P28+Bawana_RLNG!P28+Bawana_Spot!P28</f>
        <v>128.59000563023267</v>
      </c>
      <c r="D28" s="197">
        <f t="shared" si="0"/>
        <v>0.16999436976732341</v>
      </c>
      <c r="E28" s="196">
        <f>PPCL_NG!J28+PPCL_Spot!J28+GT_NG!J28+GT_Spot!J28+Bawana_NG!J28+Bawana_RLNG!J28+Bawana_Spot!J28</f>
        <v>72.430000000000007</v>
      </c>
      <c r="F28" s="196">
        <f>PPCL_NG!Q28+PPCL_Spot!Q28+GT_NG!Q28+GT_Spot!Q28+Bawana_NG!Q28+Bawana_RLNG!Q28+Bawana_Spot!Q28</f>
        <v>72.336799840880715</v>
      </c>
      <c r="G28" s="197">
        <f t="shared" si="1"/>
        <v>9.320015911929147E-2</v>
      </c>
      <c r="H28" s="196">
        <f>PPCL_NG!K28+PPCL_Spot!K28+GT_NG!K28+GT_Spot!K28+Bawana_NG!K28+Bawana_RLNG!K28+Bawana_Spot!K28</f>
        <v>14.84</v>
      </c>
      <c r="I28" s="196">
        <f>PPCL_NG!R28+PPCL_Spot!R28+GT_NG!R28+GT_Spot!R28+Bawana_NG!R28+Bawana_RLNG!R28+Bawana_Spot!R28</f>
        <v>14.839729867246405</v>
      </c>
      <c r="J28" s="197">
        <f t="shared" si="2"/>
        <v>2.7013275359522027E-4</v>
      </c>
      <c r="K28" s="196">
        <f>PPCL_NG!L28+PPCL_Spot!L28+GT_NG!L28+GT_Spot!L28+Bawana_NG!L28+Bawana_RLNG!L28+Bawana_Spot!L28</f>
        <v>60.629999999999995</v>
      </c>
      <c r="L28" s="196">
        <f>PPCL_NG!S28+PPCL_Spot!S28+GT_NG!S28+GT_Spot!S28+Bawana_NG!S28+Bawana_RLNG!S28+Bawana_Spot!S28</f>
        <v>60.609292002405297</v>
      </c>
      <c r="M28" s="197">
        <f t="shared" si="3"/>
        <v>2.0707997594698213E-2</v>
      </c>
      <c r="N28" s="196">
        <f>PPCL_NG!M28+PPCL_Spot!M28+GT_NG!M28+GT_Spot!M28+Bawana_NG!M28+Bawana_RLNG!M28+Bawana_Spot!M28</f>
        <v>87.53</v>
      </c>
      <c r="O28" s="196">
        <f>PPCL_NG!T28+PPCL_Spot!T28+GT_NG!T28+GT_Spot!T28+Bawana_NG!T28+Bawana_RLNG!T28+Bawana_Spot!T28</f>
        <v>87.408612659234933</v>
      </c>
      <c r="P28" s="197">
        <f t="shared" si="4"/>
        <v>0.12138734076506807</v>
      </c>
      <c r="Q28" s="197">
        <f t="shared" si="5"/>
        <v>0.40555999999997638</v>
      </c>
    </row>
    <row r="29" spans="1:17">
      <c r="A29" s="33" t="s">
        <v>71</v>
      </c>
      <c r="B29" s="196">
        <f>PPCL_NG!I29+PPCL_Spot!I29+GT_NG!I29+GT_Spot!I29+Bawana_NG!I29+Bawana_RLNG!I29+Bawana_Spot!I29</f>
        <v>128.76</v>
      </c>
      <c r="C29" s="196">
        <f>PPCL_NG!P29+PPCL_Spot!P29+GT_NG!P29+GT_Spot!P29+Bawana_NG!P29+Bawana_RLNG!P29+Bawana_Spot!P29</f>
        <v>128.59000563023267</v>
      </c>
      <c r="D29" s="197">
        <f t="shared" si="0"/>
        <v>0.16999436976732341</v>
      </c>
      <c r="E29" s="196">
        <f>PPCL_NG!J29+PPCL_Spot!J29+GT_NG!J29+GT_Spot!J29+Bawana_NG!J29+Bawana_RLNG!J29+Bawana_Spot!J29</f>
        <v>72.430000000000007</v>
      </c>
      <c r="F29" s="196">
        <f>PPCL_NG!Q29+PPCL_Spot!Q29+GT_NG!Q29+GT_Spot!Q29+Bawana_NG!Q29+Bawana_RLNG!Q29+Bawana_Spot!Q29</f>
        <v>72.336799840880715</v>
      </c>
      <c r="G29" s="197">
        <f t="shared" si="1"/>
        <v>9.320015911929147E-2</v>
      </c>
      <c r="H29" s="196">
        <f>PPCL_NG!K29+PPCL_Spot!K29+GT_NG!K29+GT_Spot!K29+Bawana_NG!K29+Bawana_RLNG!K29+Bawana_Spot!K29</f>
        <v>14.84</v>
      </c>
      <c r="I29" s="196">
        <f>PPCL_NG!R29+PPCL_Spot!R29+GT_NG!R29+GT_Spot!R29+Bawana_NG!R29+Bawana_RLNG!R29+Bawana_Spot!R29</f>
        <v>14.839729867246405</v>
      </c>
      <c r="J29" s="197">
        <f t="shared" si="2"/>
        <v>2.7013275359522027E-4</v>
      </c>
      <c r="K29" s="196">
        <f>PPCL_NG!L29+PPCL_Spot!L29+GT_NG!L29+GT_Spot!L29+Bawana_NG!L29+Bawana_RLNG!L29+Bawana_Spot!L29</f>
        <v>60.629999999999995</v>
      </c>
      <c r="L29" s="196">
        <f>PPCL_NG!S29+PPCL_Spot!S29+GT_NG!S29+GT_Spot!S29+Bawana_NG!S29+Bawana_RLNG!S29+Bawana_Spot!S29</f>
        <v>60.609292002405297</v>
      </c>
      <c r="M29" s="197">
        <f t="shared" si="3"/>
        <v>2.0707997594698213E-2</v>
      </c>
      <c r="N29" s="196">
        <f>PPCL_NG!M29+PPCL_Spot!M29+GT_NG!M29+GT_Spot!M29+Bawana_NG!M29+Bawana_RLNG!M29+Bawana_Spot!M29</f>
        <v>87.53</v>
      </c>
      <c r="O29" s="196">
        <f>PPCL_NG!T29+PPCL_Spot!T29+GT_NG!T29+GT_Spot!T29+Bawana_NG!T29+Bawana_RLNG!T29+Bawana_Spot!T29</f>
        <v>87.408612659234933</v>
      </c>
      <c r="P29" s="197">
        <f t="shared" si="4"/>
        <v>0.12138734076506807</v>
      </c>
      <c r="Q29" s="197">
        <f t="shared" si="5"/>
        <v>0.40555999999997638</v>
      </c>
    </row>
    <row r="30" spans="1:17">
      <c r="A30" s="33" t="s">
        <v>72</v>
      </c>
      <c r="B30" s="196">
        <f>PPCL_NG!I30+PPCL_Spot!I30+GT_NG!I30+GT_Spot!I30+Bawana_NG!I30+Bawana_RLNG!I30+Bawana_Spot!I30</f>
        <v>128.76</v>
      </c>
      <c r="C30" s="196">
        <f>PPCL_NG!P30+PPCL_Spot!P30+GT_NG!P30+GT_Spot!P30+Bawana_NG!P30+Bawana_RLNG!P30+Bawana_Spot!P30</f>
        <v>128.59000563023267</v>
      </c>
      <c r="D30" s="197">
        <f t="shared" si="0"/>
        <v>0.16999436976732341</v>
      </c>
      <c r="E30" s="196">
        <f>PPCL_NG!J30+PPCL_Spot!J30+GT_NG!J30+GT_Spot!J30+Bawana_NG!J30+Bawana_RLNG!J30+Bawana_Spot!J30</f>
        <v>72.430000000000007</v>
      </c>
      <c r="F30" s="196">
        <f>PPCL_NG!Q30+PPCL_Spot!Q30+GT_NG!Q30+GT_Spot!Q30+Bawana_NG!Q30+Bawana_RLNG!Q30+Bawana_Spot!Q30</f>
        <v>72.336799840880715</v>
      </c>
      <c r="G30" s="197">
        <f t="shared" si="1"/>
        <v>9.320015911929147E-2</v>
      </c>
      <c r="H30" s="196">
        <f>PPCL_NG!K30+PPCL_Spot!K30+GT_NG!K30+GT_Spot!K30+Bawana_NG!K30+Bawana_RLNG!K30+Bawana_Spot!K30</f>
        <v>14.84</v>
      </c>
      <c r="I30" s="196">
        <f>PPCL_NG!R30+PPCL_Spot!R30+GT_NG!R30+GT_Spot!R30+Bawana_NG!R30+Bawana_RLNG!R30+Bawana_Spot!R30</f>
        <v>14.839729867246405</v>
      </c>
      <c r="J30" s="197">
        <f t="shared" si="2"/>
        <v>2.7013275359522027E-4</v>
      </c>
      <c r="K30" s="196">
        <f>PPCL_NG!L30+PPCL_Spot!L30+GT_NG!L30+GT_Spot!L30+Bawana_NG!L30+Bawana_RLNG!L30+Bawana_Spot!L30</f>
        <v>60.629999999999995</v>
      </c>
      <c r="L30" s="196">
        <f>PPCL_NG!S30+PPCL_Spot!S30+GT_NG!S30+GT_Spot!S30+Bawana_NG!S30+Bawana_RLNG!S30+Bawana_Spot!S30</f>
        <v>60.609292002405297</v>
      </c>
      <c r="M30" s="197">
        <f t="shared" si="3"/>
        <v>2.0707997594698213E-2</v>
      </c>
      <c r="N30" s="196">
        <f>PPCL_NG!M30+PPCL_Spot!M30+GT_NG!M30+GT_Spot!M30+Bawana_NG!M30+Bawana_RLNG!M30+Bawana_Spot!M30</f>
        <v>87.53</v>
      </c>
      <c r="O30" s="196">
        <f>PPCL_NG!T30+PPCL_Spot!T30+GT_NG!T30+GT_Spot!T30+Bawana_NG!T30+Bawana_RLNG!T30+Bawana_Spot!T30</f>
        <v>87.408612659234933</v>
      </c>
      <c r="P30" s="197">
        <f t="shared" si="4"/>
        <v>0.12138734076506807</v>
      </c>
      <c r="Q30" s="197">
        <f t="shared" si="5"/>
        <v>0.40555999999997638</v>
      </c>
    </row>
    <row r="31" spans="1:17">
      <c r="A31" s="33" t="s">
        <v>73</v>
      </c>
      <c r="B31" s="196">
        <f>PPCL_NG!I31+PPCL_Spot!I31+GT_NG!I31+GT_Spot!I31+Bawana_NG!I31+Bawana_RLNG!I31+Bawana_Spot!I31</f>
        <v>128.76</v>
      </c>
      <c r="C31" s="196">
        <f>PPCL_NG!P31+PPCL_Spot!P31+GT_NG!P31+GT_Spot!P31+Bawana_NG!P31+Bawana_RLNG!P31+Bawana_Spot!P31</f>
        <v>128.59000563023267</v>
      </c>
      <c r="D31" s="197">
        <f t="shared" si="0"/>
        <v>0.16999436976732341</v>
      </c>
      <c r="E31" s="196">
        <f>PPCL_NG!J31+PPCL_Spot!J31+GT_NG!J31+GT_Spot!J31+Bawana_NG!J31+Bawana_RLNG!J31+Bawana_Spot!J31</f>
        <v>72.430000000000007</v>
      </c>
      <c r="F31" s="196">
        <f>PPCL_NG!Q31+PPCL_Spot!Q31+GT_NG!Q31+GT_Spot!Q31+Bawana_NG!Q31+Bawana_RLNG!Q31+Bawana_Spot!Q31</f>
        <v>72.336799840880715</v>
      </c>
      <c r="G31" s="197">
        <f t="shared" si="1"/>
        <v>9.320015911929147E-2</v>
      </c>
      <c r="H31" s="196">
        <f>PPCL_NG!K31+PPCL_Spot!K31+GT_NG!K31+GT_Spot!K31+Bawana_NG!K31+Bawana_RLNG!K31+Bawana_Spot!K31</f>
        <v>14.84</v>
      </c>
      <c r="I31" s="196">
        <f>PPCL_NG!R31+PPCL_Spot!R31+GT_NG!R31+GT_Spot!R31+Bawana_NG!R31+Bawana_RLNG!R31+Bawana_Spot!R31</f>
        <v>14.839729867246405</v>
      </c>
      <c r="J31" s="197">
        <f t="shared" si="2"/>
        <v>2.7013275359522027E-4</v>
      </c>
      <c r="K31" s="196">
        <f>PPCL_NG!L31+PPCL_Spot!L31+GT_NG!L31+GT_Spot!L31+Bawana_NG!L31+Bawana_RLNG!L31+Bawana_Spot!L31</f>
        <v>60.629999999999995</v>
      </c>
      <c r="L31" s="196">
        <f>PPCL_NG!S31+PPCL_Spot!S31+GT_NG!S31+GT_Spot!S31+Bawana_NG!S31+Bawana_RLNG!S31+Bawana_Spot!S31</f>
        <v>60.609292002405297</v>
      </c>
      <c r="M31" s="197">
        <f t="shared" si="3"/>
        <v>2.0707997594698213E-2</v>
      </c>
      <c r="N31" s="196">
        <f>PPCL_NG!M31+PPCL_Spot!M31+GT_NG!M31+GT_Spot!M31+Bawana_NG!M31+Bawana_RLNG!M31+Bawana_Spot!M31</f>
        <v>87.53</v>
      </c>
      <c r="O31" s="196">
        <f>PPCL_NG!T31+PPCL_Spot!T31+GT_NG!T31+GT_Spot!T31+Bawana_NG!T31+Bawana_RLNG!T31+Bawana_Spot!T31</f>
        <v>87.408612659234933</v>
      </c>
      <c r="P31" s="197">
        <f t="shared" si="4"/>
        <v>0.12138734076506807</v>
      </c>
      <c r="Q31" s="197">
        <f t="shared" si="5"/>
        <v>0.40555999999997638</v>
      </c>
    </row>
    <row r="32" spans="1:17">
      <c r="A32" s="33" t="s">
        <v>74</v>
      </c>
      <c r="B32" s="196">
        <f>PPCL_NG!I32+PPCL_Spot!I32+GT_NG!I32+GT_Spot!I32+Bawana_NG!I32+Bawana_RLNG!I32+Bawana_Spot!I32</f>
        <v>128.76</v>
      </c>
      <c r="C32" s="196">
        <f>PPCL_NG!P32+PPCL_Spot!P32+GT_NG!P32+GT_Spot!P32+Bawana_NG!P32+Bawana_RLNG!P32+Bawana_Spot!P32</f>
        <v>128.59000563023267</v>
      </c>
      <c r="D32" s="197">
        <f t="shared" si="0"/>
        <v>0.16999436976732341</v>
      </c>
      <c r="E32" s="196">
        <f>PPCL_NG!J32+PPCL_Spot!J32+GT_NG!J32+GT_Spot!J32+Bawana_NG!J32+Bawana_RLNG!J32+Bawana_Spot!J32</f>
        <v>72.430000000000007</v>
      </c>
      <c r="F32" s="196">
        <f>PPCL_NG!Q32+PPCL_Spot!Q32+GT_NG!Q32+GT_Spot!Q32+Bawana_NG!Q32+Bawana_RLNG!Q32+Bawana_Spot!Q32</f>
        <v>72.336799840880715</v>
      </c>
      <c r="G32" s="197">
        <f t="shared" si="1"/>
        <v>9.320015911929147E-2</v>
      </c>
      <c r="H32" s="196">
        <f>PPCL_NG!K32+PPCL_Spot!K32+GT_NG!K32+GT_Spot!K32+Bawana_NG!K32+Bawana_RLNG!K32+Bawana_Spot!K32</f>
        <v>14.84</v>
      </c>
      <c r="I32" s="196">
        <f>PPCL_NG!R32+PPCL_Spot!R32+GT_NG!R32+GT_Spot!R32+Bawana_NG!R32+Bawana_RLNG!R32+Bawana_Spot!R32</f>
        <v>14.839729867246405</v>
      </c>
      <c r="J32" s="197">
        <f t="shared" si="2"/>
        <v>2.7013275359522027E-4</v>
      </c>
      <c r="K32" s="196">
        <f>PPCL_NG!L32+PPCL_Spot!L32+GT_NG!L32+GT_Spot!L32+Bawana_NG!L32+Bawana_RLNG!L32+Bawana_Spot!L32</f>
        <v>60.629999999999995</v>
      </c>
      <c r="L32" s="196">
        <f>PPCL_NG!S32+PPCL_Spot!S32+GT_NG!S32+GT_Spot!S32+Bawana_NG!S32+Bawana_RLNG!S32+Bawana_Spot!S32</f>
        <v>60.609292002405297</v>
      </c>
      <c r="M32" s="197">
        <f t="shared" si="3"/>
        <v>2.0707997594698213E-2</v>
      </c>
      <c r="N32" s="196">
        <f>PPCL_NG!M32+PPCL_Spot!M32+GT_NG!M32+GT_Spot!M32+Bawana_NG!M32+Bawana_RLNG!M32+Bawana_Spot!M32</f>
        <v>87.53</v>
      </c>
      <c r="O32" s="196">
        <f>PPCL_NG!T32+PPCL_Spot!T32+GT_NG!T32+GT_Spot!T32+Bawana_NG!T32+Bawana_RLNG!T32+Bawana_Spot!T32</f>
        <v>87.408612659234933</v>
      </c>
      <c r="P32" s="197">
        <f t="shared" si="4"/>
        <v>0.12138734076506807</v>
      </c>
      <c r="Q32" s="197">
        <f t="shared" si="5"/>
        <v>0.40555999999997638</v>
      </c>
    </row>
    <row r="33" spans="1:17">
      <c r="A33" s="33" t="s">
        <v>75</v>
      </c>
      <c r="B33" s="196">
        <f>PPCL_NG!I33+PPCL_Spot!I33+GT_NG!I33+GT_Spot!I33+Bawana_NG!I33+Bawana_RLNG!I33+Bawana_Spot!I33</f>
        <v>128.76</v>
      </c>
      <c r="C33" s="196">
        <f>PPCL_NG!P33+PPCL_Spot!P33+GT_NG!P33+GT_Spot!P33+Bawana_NG!P33+Bawana_RLNG!P33+Bawana_Spot!P33</f>
        <v>128.59000563023267</v>
      </c>
      <c r="D33" s="197">
        <f t="shared" si="0"/>
        <v>0.16999436976732341</v>
      </c>
      <c r="E33" s="196">
        <f>PPCL_NG!J33+PPCL_Spot!J33+GT_NG!J33+GT_Spot!J33+Bawana_NG!J33+Bawana_RLNG!J33+Bawana_Spot!J33</f>
        <v>72.430000000000007</v>
      </c>
      <c r="F33" s="196">
        <f>PPCL_NG!Q33+PPCL_Spot!Q33+GT_NG!Q33+GT_Spot!Q33+Bawana_NG!Q33+Bawana_RLNG!Q33+Bawana_Spot!Q33</f>
        <v>72.336799840880715</v>
      </c>
      <c r="G33" s="197">
        <f t="shared" si="1"/>
        <v>9.320015911929147E-2</v>
      </c>
      <c r="H33" s="196">
        <f>PPCL_NG!K33+PPCL_Spot!K33+GT_NG!K33+GT_Spot!K33+Bawana_NG!K33+Bawana_RLNG!K33+Bawana_Spot!K33</f>
        <v>14.84</v>
      </c>
      <c r="I33" s="196">
        <f>PPCL_NG!R33+PPCL_Spot!R33+GT_NG!R33+GT_Spot!R33+Bawana_NG!R33+Bawana_RLNG!R33+Bawana_Spot!R33</f>
        <v>14.839729867246405</v>
      </c>
      <c r="J33" s="197">
        <f t="shared" si="2"/>
        <v>2.7013275359522027E-4</v>
      </c>
      <c r="K33" s="196">
        <f>PPCL_NG!L33+PPCL_Spot!L33+GT_NG!L33+GT_Spot!L33+Bawana_NG!L33+Bawana_RLNG!L33+Bawana_Spot!L33</f>
        <v>60.629999999999995</v>
      </c>
      <c r="L33" s="196">
        <f>PPCL_NG!S33+PPCL_Spot!S33+GT_NG!S33+GT_Spot!S33+Bawana_NG!S33+Bawana_RLNG!S33+Bawana_Spot!S33</f>
        <v>60.609292002405297</v>
      </c>
      <c r="M33" s="197">
        <f t="shared" si="3"/>
        <v>2.0707997594698213E-2</v>
      </c>
      <c r="N33" s="196">
        <f>PPCL_NG!M33+PPCL_Spot!M33+GT_NG!M33+GT_Spot!M33+Bawana_NG!M33+Bawana_RLNG!M33+Bawana_Spot!M33</f>
        <v>87.53</v>
      </c>
      <c r="O33" s="196">
        <f>PPCL_NG!T33+PPCL_Spot!T33+GT_NG!T33+GT_Spot!T33+Bawana_NG!T33+Bawana_RLNG!T33+Bawana_Spot!T33</f>
        <v>87.408612659234933</v>
      </c>
      <c r="P33" s="197">
        <f t="shared" si="4"/>
        <v>0.12138734076506807</v>
      </c>
      <c r="Q33" s="197">
        <f t="shared" si="5"/>
        <v>0.40555999999997638</v>
      </c>
    </row>
    <row r="34" spans="1:17">
      <c r="A34" s="33" t="s">
        <v>76</v>
      </c>
      <c r="B34" s="196">
        <f>PPCL_NG!I34+PPCL_Spot!I34+GT_NG!I34+GT_Spot!I34+Bawana_NG!I34+Bawana_RLNG!I34+Bawana_Spot!I34</f>
        <v>128.76</v>
      </c>
      <c r="C34" s="196">
        <f>PPCL_NG!P34+PPCL_Spot!P34+GT_NG!P34+GT_Spot!P34+Bawana_NG!P34+Bawana_RLNG!P34+Bawana_Spot!P34</f>
        <v>128.59000563023267</v>
      </c>
      <c r="D34" s="197">
        <f t="shared" si="0"/>
        <v>0.16999436976732341</v>
      </c>
      <c r="E34" s="196">
        <f>PPCL_NG!J34+PPCL_Spot!J34+GT_NG!J34+GT_Spot!J34+Bawana_NG!J34+Bawana_RLNG!J34+Bawana_Spot!J34</f>
        <v>72.430000000000007</v>
      </c>
      <c r="F34" s="196">
        <f>PPCL_NG!Q34+PPCL_Spot!Q34+GT_NG!Q34+GT_Spot!Q34+Bawana_NG!Q34+Bawana_RLNG!Q34+Bawana_Spot!Q34</f>
        <v>72.336799840880715</v>
      </c>
      <c r="G34" s="197">
        <f t="shared" si="1"/>
        <v>9.320015911929147E-2</v>
      </c>
      <c r="H34" s="196">
        <f>PPCL_NG!K34+PPCL_Spot!K34+GT_NG!K34+GT_Spot!K34+Bawana_NG!K34+Bawana_RLNG!K34+Bawana_Spot!K34</f>
        <v>14.84</v>
      </c>
      <c r="I34" s="196">
        <f>PPCL_NG!R34+PPCL_Spot!R34+GT_NG!R34+GT_Spot!R34+Bawana_NG!R34+Bawana_RLNG!R34+Bawana_Spot!R34</f>
        <v>14.839729867246405</v>
      </c>
      <c r="J34" s="197">
        <f t="shared" si="2"/>
        <v>2.7013275359522027E-4</v>
      </c>
      <c r="K34" s="196">
        <f>PPCL_NG!L34+PPCL_Spot!L34+GT_NG!L34+GT_Spot!L34+Bawana_NG!L34+Bawana_RLNG!L34+Bawana_Spot!L34</f>
        <v>60.629999999999995</v>
      </c>
      <c r="L34" s="196">
        <f>PPCL_NG!S34+PPCL_Spot!S34+GT_NG!S34+GT_Spot!S34+Bawana_NG!S34+Bawana_RLNG!S34+Bawana_Spot!S34</f>
        <v>60.609292002405297</v>
      </c>
      <c r="M34" s="197">
        <f t="shared" si="3"/>
        <v>2.0707997594698213E-2</v>
      </c>
      <c r="N34" s="196">
        <f>PPCL_NG!M34+PPCL_Spot!M34+GT_NG!M34+GT_Spot!M34+Bawana_NG!M34+Bawana_RLNG!M34+Bawana_Spot!M34</f>
        <v>87.53</v>
      </c>
      <c r="O34" s="196">
        <f>PPCL_NG!T34+PPCL_Spot!T34+GT_NG!T34+GT_Spot!T34+Bawana_NG!T34+Bawana_RLNG!T34+Bawana_Spot!T34</f>
        <v>87.408612659234933</v>
      </c>
      <c r="P34" s="197">
        <f t="shared" si="4"/>
        <v>0.12138734076506807</v>
      </c>
      <c r="Q34" s="197">
        <f t="shared" si="5"/>
        <v>0.40555999999997638</v>
      </c>
    </row>
    <row r="35" spans="1:17">
      <c r="A35" s="33" t="s">
        <v>77</v>
      </c>
      <c r="B35" s="196">
        <f>PPCL_NG!I35+PPCL_Spot!I35+GT_NG!I35+GT_Spot!I35+Bawana_NG!I35+Bawana_RLNG!I35+Bawana_Spot!I35</f>
        <v>128.76</v>
      </c>
      <c r="C35" s="196">
        <f>PPCL_NG!P35+PPCL_Spot!P35+GT_NG!P35+GT_Spot!P35+Bawana_NG!P35+Bawana_RLNG!P35+Bawana_Spot!P35</f>
        <v>128.59000563023267</v>
      </c>
      <c r="D35" s="197">
        <f t="shared" si="0"/>
        <v>0.16999436976732341</v>
      </c>
      <c r="E35" s="196">
        <f>PPCL_NG!J35+PPCL_Spot!J35+GT_NG!J35+GT_Spot!J35+Bawana_NG!J35+Bawana_RLNG!J35+Bawana_Spot!J35</f>
        <v>72.430000000000007</v>
      </c>
      <c r="F35" s="196">
        <f>PPCL_NG!Q35+PPCL_Spot!Q35+GT_NG!Q35+GT_Spot!Q35+Bawana_NG!Q35+Bawana_RLNG!Q35+Bawana_Spot!Q35</f>
        <v>72.336799840880715</v>
      </c>
      <c r="G35" s="197">
        <f t="shared" si="1"/>
        <v>9.320015911929147E-2</v>
      </c>
      <c r="H35" s="196">
        <f>PPCL_NG!K35+PPCL_Spot!K35+GT_NG!K35+GT_Spot!K35+Bawana_NG!K35+Bawana_RLNG!K35+Bawana_Spot!K35</f>
        <v>14.84</v>
      </c>
      <c r="I35" s="196">
        <f>PPCL_NG!R35+PPCL_Spot!R35+GT_NG!R35+GT_Spot!R35+Bawana_NG!R35+Bawana_RLNG!R35+Bawana_Spot!R35</f>
        <v>14.839729867246405</v>
      </c>
      <c r="J35" s="197">
        <f t="shared" si="2"/>
        <v>2.7013275359522027E-4</v>
      </c>
      <c r="K35" s="196">
        <f>PPCL_NG!L35+PPCL_Spot!L35+GT_NG!L35+GT_Spot!L35+Bawana_NG!L35+Bawana_RLNG!L35+Bawana_Spot!L35</f>
        <v>60.629999999999995</v>
      </c>
      <c r="L35" s="196">
        <f>PPCL_NG!S35+PPCL_Spot!S35+GT_NG!S35+GT_Spot!S35+Bawana_NG!S35+Bawana_RLNG!S35+Bawana_Spot!S35</f>
        <v>60.609292002405297</v>
      </c>
      <c r="M35" s="197">
        <f t="shared" si="3"/>
        <v>2.0707997594698213E-2</v>
      </c>
      <c r="N35" s="196">
        <f>PPCL_NG!M35+PPCL_Spot!M35+GT_NG!M35+GT_Spot!M35+Bawana_NG!M35+Bawana_RLNG!M35+Bawana_Spot!M35</f>
        <v>87.53</v>
      </c>
      <c r="O35" s="196">
        <f>PPCL_NG!T35+PPCL_Spot!T35+GT_NG!T35+GT_Spot!T35+Bawana_NG!T35+Bawana_RLNG!T35+Bawana_Spot!T35</f>
        <v>87.408612659234933</v>
      </c>
      <c r="P35" s="197">
        <f t="shared" si="4"/>
        <v>0.12138734076506807</v>
      </c>
      <c r="Q35" s="197">
        <f t="shared" si="5"/>
        <v>0.40555999999997638</v>
      </c>
    </row>
    <row r="36" spans="1:17">
      <c r="A36" s="33" t="s">
        <v>78</v>
      </c>
      <c r="B36" s="196">
        <f>PPCL_NG!I36+PPCL_Spot!I36+GT_NG!I36+GT_Spot!I36+Bawana_NG!I36+Bawana_RLNG!I36+Bawana_Spot!I36</f>
        <v>128.76</v>
      </c>
      <c r="C36" s="196">
        <f>PPCL_NG!P36+PPCL_Spot!P36+GT_NG!P36+GT_Spot!P36+Bawana_NG!P36+Bawana_RLNG!P36+Bawana_Spot!P36</f>
        <v>128.59000563023267</v>
      </c>
      <c r="D36" s="197">
        <f t="shared" si="0"/>
        <v>0.16999436976732341</v>
      </c>
      <c r="E36" s="196">
        <f>PPCL_NG!J36+PPCL_Spot!J36+GT_NG!J36+GT_Spot!J36+Bawana_NG!J36+Bawana_RLNG!J36+Bawana_Spot!J36</f>
        <v>72.430000000000007</v>
      </c>
      <c r="F36" s="196">
        <f>PPCL_NG!Q36+PPCL_Spot!Q36+GT_NG!Q36+GT_Spot!Q36+Bawana_NG!Q36+Bawana_RLNG!Q36+Bawana_Spot!Q36</f>
        <v>72.336799840880715</v>
      </c>
      <c r="G36" s="197">
        <f t="shared" si="1"/>
        <v>9.320015911929147E-2</v>
      </c>
      <c r="H36" s="196">
        <f>PPCL_NG!K36+PPCL_Spot!K36+GT_NG!K36+GT_Spot!K36+Bawana_NG!K36+Bawana_RLNG!K36+Bawana_Spot!K36</f>
        <v>14.84</v>
      </c>
      <c r="I36" s="196">
        <f>PPCL_NG!R36+PPCL_Spot!R36+GT_NG!R36+GT_Spot!R36+Bawana_NG!R36+Bawana_RLNG!R36+Bawana_Spot!R36</f>
        <v>14.839729867246405</v>
      </c>
      <c r="J36" s="197">
        <f t="shared" si="2"/>
        <v>2.7013275359522027E-4</v>
      </c>
      <c r="K36" s="196">
        <f>PPCL_NG!L36+PPCL_Spot!L36+GT_NG!L36+GT_Spot!L36+Bawana_NG!L36+Bawana_RLNG!L36+Bawana_Spot!L36</f>
        <v>60.629999999999995</v>
      </c>
      <c r="L36" s="196">
        <f>PPCL_NG!S36+PPCL_Spot!S36+GT_NG!S36+GT_Spot!S36+Bawana_NG!S36+Bawana_RLNG!S36+Bawana_Spot!S36</f>
        <v>60.609292002405297</v>
      </c>
      <c r="M36" s="197">
        <f t="shared" si="3"/>
        <v>2.0707997594698213E-2</v>
      </c>
      <c r="N36" s="196">
        <f>PPCL_NG!M36+PPCL_Spot!M36+GT_NG!M36+GT_Spot!M36+Bawana_NG!M36+Bawana_RLNG!M36+Bawana_Spot!M36</f>
        <v>87.53</v>
      </c>
      <c r="O36" s="196">
        <f>PPCL_NG!T36+PPCL_Spot!T36+GT_NG!T36+GT_Spot!T36+Bawana_NG!T36+Bawana_RLNG!T36+Bawana_Spot!T36</f>
        <v>87.408612659234933</v>
      </c>
      <c r="P36" s="197">
        <f t="shared" si="4"/>
        <v>0.12138734076506807</v>
      </c>
      <c r="Q36" s="197">
        <f t="shared" si="5"/>
        <v>0.40555999999997638</v>
      </c>
    </row>
    <row r="37" spans="1:17">
      <c r="A37" s="33" t="s">
        <v>79</v>
      </c>
      <c r="B37" s="196">
        <f>PPCL_NG!I37+PPCL_Spot!I37+GT_NG!I37+GT_Spot!I37+Bawana_NG!I37+Bawana_RLNG!I37+Bawana_Spot!I37</f>
        <v>128.76</v>
      </c>
      <c r="C37" s="196">
        <f>PPCL_NG!P37+PPCL_Spot!P37+GT_NG!P37+GT_Spot!P37+Bawana_NG!P37+Bawana_RLNG!P37+Bawana_Spot!P37</f>
        <v>128.59000563023267</v>
      </c>
      <c r="D37" s="197">
        <f t="shared" si="0"/>
        <v>0.16999436976732341</v>
      </c>
      <c r="E37" s="196">
        <f>PPCL_NG!J37+PPCL_Spot!J37+GT_NG!J37+GT_Spot!J37+Bawana_NG!J37+Bawana_RLNG!J37+Bawana_Spot!J37</f>
        <v>72.430000000000007</v>
      </c>
      <c r="F37" s="196">
        <f>PPCL_NG!Q37+PPCL_Spot!Q37+GT_NG!Q37+GT_Spot!Q37+Bawana_NG!Q37+Bawana_RLNG!Q37+Bawana_Spot!Q37</f>
        <v>72.336799840880715</v>
      </c>
      <c r="G37" s="197">
        <f t="shared" si="1"/>
        <v>9.320015911929147E-2</v>
      </c>
      <c r="H37" s="196">
        <f>PPCL_NG!K37+PPCL_Spot!K37+GT_NG!K37+GT_Spot!K37+Bawana_NG!K37+Bawana_RLNG!K37+Bawana_Spot!K37</f>
        <v>14.84</v>
      </c>
      <c r="I37" s="196">
        <f>PPCL_NG!R37+PPCL_Spot!R37+GT_NG!R37+GT_Spot!R37+Bawana_NG!R37+Bawana_RLNG!R37+Bawana_Spot!R37</f>
        <v>14.839729867246405</v>
      </c>
      <c r="J37" s="197">
        <f t="shared" si="2"/>
        <v>2.7013275359522027E-4</v>
      </c>
      <c r="K37" s="196">
        <f>PPCL_NG!L37+PPCL_Spot!L37+GT_NG!L37+GT_Spot!L37+Bawana_NG!L37+Bawana_RLNG!L37+Bawana_Spot!L37</f>
        <v>60.629999999999995</v>
      </c>
      <c r="L37" s="196">
        <f>PPCL_NG!S37+PPCL_Spot!S37+GT_NG!S37+GT_Spot!S37+Bawana_NG!S37+Bawana_RLNG!S37+Bawana_Spot!S37</f>
        <v>60.609292002405297</v>
      </c>
      <c r="M37" s="197">
        <f t="shared" si="3"/>
        <v>2.0707997594698213E-2</v>
      </c>
      <c r="N37" s="196">
        <f>PPCL_NG!M37+PPCL_Spot!M37+GT_NG!M37+GT_Spot!M37+Bawana_NG!M37+Bawana_RLNG!M37+Bawana_Spot!M37</f>
        <v>87.53</v>
      </c>
      <c r="O37" s="196">
        <f>PPCL_NG!T37+PPCL_Spot!T37+GT_NG!T37+GT_Spot!T37+Bawana_NG!T37+Bawana_RLNG!T37+Bawana_Spot!T37</f>
        <v>87.408612659234933</v>
      </c>
      <c r="P37" s="197">
        <f t="shared" si="4"/>
        <v>0.12138734076506807</v>
      </c>
      <c r="Q37" s="197">
        <f t="shared" si="5"/>
        <v>0.40555999999997638</v>
      </c>
    </row>
    <row r="38" spans="1:17">
      <c r="A38" s="33" t="s">
        <v>80</v>
      </c>
      <c r="B38" s="196">
        <f>PPCL_NG!I38+PPCL_Spot!I38+GT_NG!I38+GT_Spot!I38+Bawana_NG!I38+Bawana_RLNG!I38+Bawana_Spot!I38</f>
        <v>128.76</v>
      </c>
      <c r="C38" s="196">
        <f>PPCL_NG!P38+PPCL_Spot!P38+GT_NG!P38+GT_Spot!P38+Bawana_NG!P38+Bawana_RLNG!P38+Bawana_Spot!P38</f>
        <v>128.59000563023267</v>
      </c>
      <c r="D38" s="197">
        <f t="shared" si="0"/>
        <v>0.16999436976732341</v>
      </c>
      <c r="E38" s="196">
        <f>PPCL_NG!J38+PPCL_Spot!J38+GT_NG!J38+GT_Spot!J38+Bawana_NG!J38+Bawana_RLNG!J38+Bawana_Spot!J38</f>
        <v>72.430000000000007</v>
      </c>
      <c r="F38" s="196">
        <f>PPCL_NG!Q38+PPCL_Spot!Q38+GT_NG!Q38+GT_Spot!Q38+Bawana_NG!Q38+Bawana_RLNG!Q38+Bawana_Spot!Q38</f>
        <v>72.336799840880715</v>
      </c>
      <c r="G38" s="197">
        <f t="shared" si="1"/>
        <v>9.320015911929147E-2</v>
      </c>
      <c r="H38" s="196">
        <f>PPCL_NG!K38+PPCL_Spot!K38+GT_NG!K38+GT_Spot!K38+Bawana_NG!K38+Bawana_RLNG!K38+Bawana_Spot!K38</f>
        <v>14.84</v>
      </c>
      <c r="I38" s="196">
        <f>PPCL_NG!R38+PPCL_Spot!R38+GT_NG!R38+GT_Spot!R38+Bawana_NG!R38+Bawana_RLNG!R38+Bawana_Spot!R38</f>
        <v>14.839729867246405</v>
      </c>
      <c r="J38" s="197">
        <f t="shared" si="2"/>
        <v>2.7013275359522027E-4</v>
      </c>
      <c r="K38" s="196">
        <f>PPCL_NG!L38+PPCL_Spot!L38+GT_NG!L38+GT_Spot!L38+Bawana_NG!L38+Bawana_RLNG!L38+Bawana_Spot!L38</f>
        <v>60.629999999999995</v>
      </c>
      <c r="L38" s="196">
        <f>PPCL_NG!S38+PPCL_Spot!S38+GT_NG!S38+GT_Spot!S38+Bawana_NG!S38+Bawana_RLNG!S38+Bawana_Spot!S38</f>
        <v>60.609292002405297</v>
      </c>
      <c r="M38" s="197">
        <f t="shared" si="3"/>
        <v>2.0707997594698213E-2</v>
      </c>
      <c r="N38" s="196">
        <f>PPCL_NG!M38+PPCL_Spot!M38+GT_NG!M38+GT_Spot!M38+Bawana_NG!M38+Bawana_RLNG!M38+Bawana_Spot!M38</f>
        <v>87.53</v>
      </c>
      <c r="O38" s="196">
        <f>PPCL_NG!T38+PPCL_Spot!T38+GT_NG!T38+GT_Spot!T38+Bawana_NG!T38+Bawana_RLNG!T38+Bawana_Spot!T38</f>
        <v>87.408612659234933</v>
      </c>
      <c r="P38" s="197">
        <f t="shared" si="4"/>
        <v>0.12138734076506807</v>
      </c>
      <c r="Q38" s="197">
        <f t="shared" si="5"/>
        <v>0.40555999999997638</v>
      </c>
    </row>
    <row r="39" spans="1:17">
      <c r="A39" s="33" t="s">
        <v>81</v>
      </c>
      <c r="B39" s="196">
        <f>PPCL_NG!I39+PPCL_Spot!I39+GT_NG!I39+GT_Spot!I39+Bawana_NG!I39+Bawana_RLNG!I39+Bawana_Spot!I39</f>
        <v>128.76</v>
      </c>
      <c r="C39" s="196">
        <f>PPCL_NG!P39+PPCL_Spot!P39+GT_NG!P39+GT_Spot!P39+Bawana_NG!P39+Bawana_RLNG!P39+Bawana_Spot!P39</f>
        <v>128.46541563023268</v>
      </c>
      <c r="D39" s="197">
        <f t="shared" si="0"/>
        <v>0.29458436976730695</v>
      </c>
      <c r="E39" s="196">
        <f>PPCL_NG!J39+PPCL_Spot!J39+GT_NG!J39+GT_Spot!J39+Bawana_NG!J39+Bawana_RLNG!J39+Bawana_Spot!J39</f>
        <v>72.430000000000007</v>
      </c>
      <c r="F39" s="196">
        <f>PPCL_NG!Q39+PPCL_Spot!Q39+GT_NG!Q39+GT_Spot!Q39+Bawana_NG!Q39+Bawana_RLNG!Q39+Bawana_Spot!Q39</f>
        <v>72.268579840880705</v>
      </c>
      <c r="G39" s="197">
        <f t="shared" si="1"/>
        <v>0.1614201591193023</v>
      </c>
      <c r="H39" s="196">
        <f>PPCL_NG!K39+PPCL_Spot!K39+GT_NG!K39+GT_Spot!K39+Bawana_NG!K39+Bawana_RLNG!K39+Bawana_Spot!K39</f>
        <v>14.84</v>
      </c>
      <c r="I39" s="196">
        <f>PPCL_NG!R39+PPCL_Spot!R39+GT_NG!R39+GT_Spot!R39+Bawana_NG!R39+Bawana_RLNG!R39+Bawana_Spot!R39</f>
        <v>14.839729867246405</v>
      </c>
      <c r="J39" s="197">
        <f t="shared" si="2"/>
        <v>2.7013275359522027E-4</v>
      </c>
      <c r="K39" s="196">
        <f>PPCL_NG!L39+PPCL_Spot!L39+GT_NG!L39+GT_Spot!L39+Bawana_NG!L39+Bawana_RLNG!L39+Bawana_Spot!L39</f>
        <v>60.629999999999995</v>
      </c>
      <c r="L39" s="196">
        <f>PPCL_NG!S39+PPCL_Spot!S39+GT_NG!S39+GT_Spot!S39+Bawana_NG!S39+Bawana_RLNG!S39+Bawana_Spot!S39</f>
        <v>60.594442002405287</v>
      </c>
      <c r="M39" s="197">
        <f t="shared" si="3"/>
        <v>3.5557997594708013E-2</v>
      </c>
      <c r="N39" s="196">
        <f>PPCL_NG!M39+PPCL_Spot!M39+GT_NG!M39+GT_Spot!M39+Bawana_NG!M39+Bawana_RLNG!M39+Bawana_Spot!M39</f>
        <v>87.53</v>
      </c>
      <c r="O39" s="196">
        <f>PPCL_NG!T39+PPCL_Spot!T39+GT_NG!T39+GT_Spot!T39+Bawana_NG!T39+Bawana_RLNG!T39+Bawana_Spot!T39</f>
        <v>87.319602659234931</v>
      </c>
      <c r="P39" s="197">
        <f t="shared" si="4"/>
        <v>0.21039734076506988</v>
      </c>
      <c r="Q39" s="197">
        <f t="shared" si="5"/>
        <v>0.70222999999998237</v>
      </c>
    </row>
    <row r="40" spans="1:17">
      <c r="A40" s="33" t="s">
        <v>82</v>
      </c>
      <c r="B40" s="196">
        <f>PPCL_NG!I40+PPCL_Spot!I40+GT_NG!I40+GT_Spot!I40+Bawana_NG!I40+Bawana_RLNG!I40+Bawana_Spot!I40</f>
        <v>128.76</v>
      </c>
      <c r="C40" s="196">
        <f>PPCL_NG!P40+PPCL_Spot!P40+GT_NG!P40+GT_Spot!P40+Bawana_NG!P40+Bawana_RLNG!P40+Bawana_Spot!P40</f>
        <v>128.46541563023268</v>
      </c>
      <c r="D40" s="197">
        <f t="shared" si="0"/>
        <v>0.29458436976730695</v>
      </c>
      <c r="E40" s="196">
        <f>PPCL_NG!J40+PPCL_Spot!J40+GT_NG!J40+GT_Spot!J40+Bawana_NG!J40+Bawana_RLNG!J40+Bawana_Spot!J40</f>
        <v>72.430000000000007</v>
      </c>
      <c r="F40" s="196">
        <f>PPCL_NG!Q40+PPCL_Spot!Q40+GT_NG!Q40+GT_Spot!Q40+Bawana_NG!Q40+Bawana_RLNG!Q40+Bawana_Spot!Q40</f>
        <v>72.268579840880705</v>
      </c>
      <c r="G40" s="197">
        <f t="shared" si="1"/>
        <v>0.1614201591193023</v>
      </c>
      <c r="H40" s="196">
        <f>PPCL_NG!K40+PPCL_Spot!K40+GT_NG!K40+GT_Spot!K40+Bawana_NG!K40+Bawana_RLNG!K40+Bawana_Spot!K40</f>
        <v>14.84</v>
      </c>
      <c r="I40" s="196">
        <f>PPCL_NG!R40+PPCL_Spot!R40+GT_NG!R40+GT_Spot!R40+Bawana_NG!R40+Bawana_RLNG!R40+Bawana_Spot!R40</f>
        <v>14.839729867246405</v>
      </c>
      <c r="J40" s="197">
        <f t="shared" si="2"/>
        <v>2.7013275359522027E-4</v>
      </c>
      <c r="K40" s="196">
        <f>PPCL_NG!L40+PPCL_Spot!L40+GT_NG!L40+GT_Spot!L40+Bawana_NG!L40+Bawana_RLNG!L40+Bawana_Spot!L40</f>
        <v>60.629999999999995</v>
      </c>
      <c r="L40" s="196">
        <f>PPCL_NG!S40+PPCL_Spot!S40+GT_NG!S40+GT_Spot!S40+Bawana_NG!S40+Bawana_RLNG!S40+Bawana_Spot!S40</f>
        <v>60.594442002405287</v>
      </c>
      <c r="M40" s="197">
        <f t="shared" si="3"/>
        <v>3.5557997594708013E-2</v>
      </c>
      <c r="N40" s="196">
        <f>PPCL_NG!M40+PPCL_Spot!M40+GT_NG!M40+GT_Spot!M40+Bawana_NG!M40+Bawana_RLNG!M40+Bawana_Spot!M40</f>
        <v>87.53</v>
      </c>
      <c r="O40" s="196">
        <f>PPCL_NG!T40+PPCL_Spot!T40+GT_NG!T40+GT_Spot!T40+Bawana_NG!T40+Bawana_RLNG!T40+Bawana_Spot!T40</f>
        <v>87.319602659234931</v>
      </c>
      <c r="P40" s="197">
        <f t="shared" si="4"/>
        <v>0.21039734076506988</v>
      </c>
      <c r="Q40" s="197">
        <f t="shared" si="5"/>
        <v>0.70222999999998237</v>
      </c>
    </row>
    <row r="41" spans="1:17">
      <c r="A41" s="33" t="s">
        <v>83</v>
      </c>
      <c r="B41" s="196">
        <f>PPCL_NG!I41+PPCL_Spot!I41+GT_NG!I41+GT_Spot!I41+Bawana_NG!I41+Bawana_RLNG!I41+Bawana_Spot!I41</f>
        <v>128.76</v>
      </c>
      <c r="C41" s="196">
        <f>PPCL_NG!P41+PPCL_Spot!P41+GT_NG!P41+GT_Spot!P41+Bawana_NG!P41+Bawana_RLNG!P41+Bawana_Spot!P41</f>
        <v>128.46541563023268</v>
      </c>
      <c r="D41" s="197">
        <f t="shared" si="0"/>
        <v>0.29458436976730695</v>
      </c>
      <c r="E41" s="196">
        <f>PPCL_NG!J41+PPCL_Spot!J41+GT_NG!J41+GT_Spot!J41+Bawana_NG!J41+Bawana_RLNG!J41+Bawana_Spot!J41</f>
        <v>72.430000000000007</v>
      </c>
      <c r="F41" s="196">
        <f>PPCL_NG!Q41+PPCL_Spot!Q41+GT_NG!Q41+GT_Spot!Q41+Bawana_NG!Q41+Bawana_RLNG!Q41+Bawana_Spot!Q41</f>
        <v>72.268579840880705</v>
      </c>
      <c r="G41" s="197">
        <f t="shared" si="1"/>
        <v>0.1614201591193023</v>
      </c>
      <c r="H41" s="196">
        <f>PPCL_NG!K41+PPCL_Spot!K41+GT_NG!K41+GT_Spot!K41+Bawana_NG!K41+Bawana_RLNG!K41+Bawana_Spot!K41</f>
        <v>14.84</v>
      </c>
      <c r="I41" s="196">
        <f>PPCL_NG!R41+PPCL_Spot!R41+GT_NG!R41+GT_Spot!R41+Bawana_NG!R41+Bawana_RLNG!R41+Bawana_Spot!R41</f>
        <v>14.839729867246405</v>
      </c>
      <c r="J41" s="197">
        <f t="shared" si="2"/>
        <v>2.7013275359522027E-4</v>
      </c>
      <c r="K41" s="196">
        <f>PPCL_NG!L41+PPCL_Spot!L41+GT_NG!L41+GT_Spot!L41+Bawana_NG!L41+Bawana_RLNG!L41+Bawana_Spot!L41</f>
        <v>60.629999999999995</v>
      </c>
      <c r="L41" s="196">
        <f>PPCL_NG!S41+PPCL_Spot!S41+GT_NG!S41+GT_Spot!S41+Bawana_NG!S41+Bawana_RLNG!S41+Bawana_Spot!S41</f>
        <v>60.594442002405287</v>
      </c>
      <c r="M41" s="197">
        <f t="shared" si="3"/>
        <v>3.5557997594708013E-2</v>
      </c>
      <c r="N41" s="196">
        <f>PPCL_NG!M41+PPCL_Spot!M41+GT_NG!M41+GT_Spot!M41+Bawana_NG!M41+Bawana_RLNG!M41+Bawana_Spot!M41</f>
        <v>87.53</v>
      </c>
      <c r="O41" s="196">
        <f>PPCL_NG!T41+PPCL_Spot!T41+GT_NG!T41+GT_Spot!T41+Bawana_NG!T41+Bawana_RLNG!T41+Bawana_Spot!T41</f>
        <v>87.319602659234931</v>
      </c>
      <c r="P41" s="197">
        <f t="shared" si="4"/>
        <v>0.21039734076506988</v>
      </c>
      <c r="Q41" s="197">
        <f t="shared" si="5"/>
        <v>0.70222999999998237</v>
      </c>
    </row>
    <row r="42" spans="1:17">
      <c r="A42" s="33" t="s">
        <v>84</v>
      </c>
      <c r="B42" s="196">
        <f>PPCL_NG!I42+PPCL_Spot!I42+GT_NG!I42+GT_Spot!I42+Bawana_NG!I42+Bawana_RLNG!I42+Bawana_Spot!I42</f>
        <v>128.76</v>
      </c>
      <c r="C42" s="196">
        <f>PPCL_NG!P42+PPCL_Spot!P42+GT_NG!P42+GT_Spot!P42+Bawana_NG!P42+Bawana_RLNG!P42+Bawana_Spot!P42</f>
        <v>128.46541563023268</v>
      </c>
      <c r="D42" s="197">
        <f t="shared" si="0"/>
        <v>0.29458436976730695</v>
      </c>
      <c r="E42" s="196">
        <f>PPCL_NG!J42+PPCL_Spot!J42+GT_NG!J42+GT_Spot!J42+Bawana_NG!J42+Bawana_RLNG!J42+Bawana_Spot!J42</f>
        <v>72.430000000000007</v>
      </c>
      <c r="F42" s="196">
        <f>PPCL_NG!Q42+PPCL_Spot!Q42+GT_NG!Q42+GT_Spot!Q42+Bawana_NG!Q42+Bawana_RLNG!Q42+Bawana_Spot!Q42</f>
        <v>72.268579840880705</v>
      </c>
      <c r="G42" s="197">
        <f t="shared" si="1"/>
        <v>0.1614201591193023</v>
      </c>
      <c r="H42" s="196">
        <f>PPCL_NG!K42+PPCL_Spot!K42+GT_NG!K42+GT_Spot!K42+Bawana_NG!K42+Bawana_RLNG!K42+Bawana_Spot!K42</f>
        <v>14.84</v>
      </c>
      <c r="I42" s="196">
        <f>PPCL_NG!R42+PPCL_Spot!R42+GT_NG!R42+GT_Spot!R42+Bawana_NG!R42+Bawana_RLNG!R42+Bawana_Spot!R42</f>
        <v>14.839729867246405</v>
      </c>
      <c r="J42" s="197">
        <f t="shared" si="2"/>
        <v>2.7013275359522027E-4</v>
      </c>
      <c r="K42" s="196">
        <f>PPCL_NG!L42+PPCL_Spot!L42+GT_NG!L42+GT_Spot!L42+Bawana_NG!L42+Bawana_RLNG!L42+Bawana_Spot!L42</f>
        <v>60.629999999999995</v>
      </c>
      <c r="L42" s="196">
        <f>PPCL_NG!S42+PPCL_Spot!S42+GT_NG!S42+GT_Spot!S42+Bawana_NG!S42+Bawana_RLNG!S42+Bawana_Spot!S42</f>
        <v>60.594442002405287</v>
      </c>
      <c r="M42" s="197">
        <f t="shared" si="3"/>
        <v>3.5557997594708013E-2</v>
      </c>
      <c r="N42" s="196">
        <f>PPCL_NG!M42+PPCL_Spot!M42+GT_NG!M42+GT_Spot!M42+Bawana_NG!M42+Bawana_RLNG!M42+Bawana_Spot!M42</f>
        <v>87.53</v>
      </c>
      <c r="O42" s="196">
        <f>PPCL_NG!T42+PPCL_Spot!T42+GT_NG!T42+GT_Spot!T42+Bawana_NG!T42+Bawana_RLNG!T42+Bawana_Spot!T42</f>
        <v>87.319602659234931</v>
      </c>
      <c r="P42" s="197">
        <f t="shared" si="4"/>
        <v>0.21039734076506988</v>
      </c>
      <c r="Q42" s="197">
        <f t="shared" si="5"/>
        <v>0.70222999999998237</v>
      </c>
    </row>
    <row r="43" spans="1:17">
      <c r="A43" s="33" t="s">
        <v>85</v>
      </c>
      <c r="B43" s="196">
        <f>PPCL_NG!I43+PPCL_Spot!I43+GT_NG!I43+GT_Spot!I43+Bawana_NG!I43+Bawana_RLNG!I43+Bawana_Spot!I43</f>
        <v>128.76</v>
      </c>
      <c r="C43" s="196">
        <f>PPCL_NG!P43+PPCL_Spot!P43+GT_NG!P43+GT_Spot!P43+Bawana_NG!P43+Bawana_RLNG!P43+Bawana_Spot!P43</f>
        <v>128.46541563023268</v>
      </c>
      <c r="D43" s="197">
        <f t="shared" si="0"/>
        <v>0.29458436976730695</v>
      </c>
      <c r="E43" s="196">
        <f>PPCL_NG!J43+PPCL_Spot!J43+GT_NG!J43+GT_Spot!J43+Bawana_NG!J43+Bawana_RLNG!J43+Bawana_Spot!J43</f>
        <v>72.430000000000007</v>
      </c>
      <c r="F43" s="196">
        <f>PPCL_NG!Q43+PPCL_Spot!Q43+GT_NG!Q43+GT_Spot!Q43+Bawana_NG!Q43+Bawana_RLNG!Q43+Bawana_Spot!Q43</f>
        <v>72.268579840880705</v>
      </c>
      <c r="G43" s="197">
        <f t="shared" si="1"/>
        <v>0.1614201591193023</v>
      </c>
      <c r="H43" s="196">
        <f>PPCL_NG!K43+PPCL_Spot!K43+GT_NG!K43+GT_Spot!K43+Bawana_NG!K43+Bawana_RLNG!K43+Bawana_Spot!K43</f>
        <v>14.84</v>
      </c>
      <c r="I43" s="196">
        <f>PPCL_NG!R43+PPCL_Spot!R43+GT_NG!R43+GT_Spot!R43+Bawana_NG!R43+Bawana_RLNG!R43+Bawana_Spot!R43</f>
        <v>14.839729867246405</v>
      </c>
      <c r="J43" s="197">
        <f t="shared" si="2"/>
        <v>2.7013275359522027E-4</v>
      </c>
      <c r="K43" s="196">
        <f>PPCL_NG!L43+PPCL_Spot!L43+GT_NG!L43+GT_Spot!L43+Bawana_NG!L43+Bawana_RLNG!L43+Bawana_Spot!L43</f>
        <v>60.629999999999995</v>
      </c>
      <c r="L43" s="196">
        <f>PPCL_NG!S43+PPCL_Spot!S43+GT_NG!S43+GT_Spot!S43+Bawana_NG!S43+Bawana_RLNG!S43+Bawana_Spot!S43</f>
        <v>60.594442002405287</v>
      </c>
      <c r="M43" s="197">
        <f t="shared" si="3"/>
        <v>3.5557997594708013E-2</v>
      </c>
      <c r="N43" s="196">
        <f>PPCL_NG!M43+PPCL_Spot!M43+GT_NG!M43+GT_Spot!M43+Bawana_NG!M43+Bawana_RLNG!M43+Bawana_Spot!M43</f>
        <v>87.53</v>
      </c>
      <c r="O43" s="196">
        <f>PPCL_NG!T43+PPCL_Spot!T43+GT_NG!T43+GT_Spot!T43+Bawana_NG!T43+Bawana_RLNG!T43+Bawana_Spot!T43</f>
        <v>87.319602659234931</v>
      </c>
      <c r="P43" s="197">
        <f t="shared" si="4"/>
        <v>0.21039734076506988</v>
      </c>
      <c r="Q43" s="197">
        <f t="shared" si="5"/>
        <v>0.70222999999998237</v>
      </c>
    </row>
    <row r="44" spans="1:17">
      <c r="A44" s="33" t="s">
        <v>86</v>
      </c>
      <c r="B44" s="196">
        <f>PPCL_NG!I44+PPCL_Spot!I44+GT_NG!I44+GT_Spot!I44+Bawana_NG!I44+Bawana_RLNG!I44+Bawana_Spot!I44</f>
        <v>128.76</v>
      </c>
      <c r="C44" s="196">
        <f>PPCL_NG!P44+PPCL_Spot!P44+GT_NG!P44+GT_Spot!P44+Bawana_NG!P44+Bawana_RLNG!P44+Bawana_Spot!P44</f>
        <v>128.46541563023268</v>
      </c>
      <c r="D44" s="197">
        <f t="shared" si="0"/>
        <v>0.29458436976730695</v>
      </c>
      <c r="E44" s="196">
        <f>PPCL_NG!J44+PPCL_Spot!J44+GT_NG!J44+GT_Spot!J44+Bawana_NG!J44+Bawana_RLNG!J44+Bawana_Spot!J44</f>
        <v>72.430000000000007</v>
      </c>
      <c r="F44" s="196">
        <f>PPCL_NG!Q44+PPCL_Spot!Q44+GT_NG!Q44+GT_Spot!Q44+Bawana_NG!Q44+Bawana_RLNG!Q44+Bawana_Spot!Q44</f>
        <v>72.268579840880705</v>
      </c>
      <c r="G44" s="197">
        <f t="shared" si="1"/>
        <v>0.1614201591193023</v>
      </c>
      <c r="H44" s="196">
        <f>PPCL_NG!K44+PPCL_Spot!K44+GT_NG!K44+GT_Spot!K44+Bawana_NG!K44+Bawana_RLNG!K44+Bawana_Spot!K44</f>
        <v>14.84</v>
      </c>
      <c r="I44" s="196">
        <f>PPCL_NG!R44+PPCL_Spot!R44+GT_NG!R44+GT_Spot!R44+Bawana_NG!R44+Bawana_RLNG!R44+Bawana_Spot!R44</f>
        <v>14.839729867246405</v>
      </c>
      <c r="J44" s="197">
        <f t="shared" si="2"/>
        <v>2.7013275359522027E-4</v>
      </c>
      <c r="K44" s="196">
        <f>PPCL_NG!L44+PPCL_Spot!L44+GT_NG!L44+GT_Spot!L44+Bawana_NG!L44+Bawana_RLNG!L44+Bawana_Spot!L44</f>
        <v>60.629999999999995</v>
      </c>
      <c r="L44" s="196">
        <f>PPCL_NG!S44+PPCL_Spot!S44+GT_NG!S44+GT_Spot!S44+Bawana_NG!S44+Bawana_RLNG!S44+Bawana_Spot!S44</f>
        <v>60.594442002405287</v>
      </c>
      <c r="M44" s="197">
        <f t="shared" si="3"/>
        <v>3.5557997594708013E-2</v>
      </c>
      <c r="N44" s="196">
        <f>PPCL_NG!M44+PPCL_Spot!M44+GT_NG!M44+GT_Spot!M44+Bawana_NG!M44+Bawana_RLNG!M44+Bawana_Spot!M44</f>
        <v>87.53</v>
      </c>
      <c r="O44" s="196">
        <f>PPCL_NG!T44+PPCL_Spot!T44+GT_NG!T44+GT_Spot!T44+Bawana_NG!T44+Bawana_RLNG!T44+Bawana_Spot!T44</f>
        <v>87.319602659234931</v>
      </c>
      <c r="P44" s="197">
        <f t="shared" si="4"/>
        <v>0.21039734076506988</v>
      </c>
      <c r="Q44" s="197">
        <f t="shared" si="5"/>
        <v>0.70222999999998237</v>
      </c>
    </row>
    <row r="45" spans="1:17">
      <c r="A45" s="33" t="s">
        <v>87</v>
      </c>
      <c r="B45" s="196">
        <f>PPCL_NG!I45+PPCL_Spot!I45+GT_NG!I45+GT_Spot!I45+Bawana_NG!I45+Bawana_RLNG!I45+Bawana_Spot!I45</f>
        <v>124.02000000000001</v>
      </c>
      <c r="C45" s="196">
        <f>PPCL_NG!P45+PPCL_Spot!P45+GT_NG!P45+GT_Spot!P45+Bawana_NG!P45+Bawana_RLNG!P45+Bawana_Spot!P45</f>
        <v>123.72541563023267</v>
      </c>
      <c r="D45" s="197">
        <f t="shared" si="0"/>
        <v>0.29458436976733537</v>
      </c>
      <c r="E45" s="196">
        <f>PPCL_NG!J45+PPCL_Spot!J45+GT_NG!J45+GT_Spot!J45+Bawana_NG!J45+Bawana_RLNG!J45+Bawana_Spot!J45</f>
        <v>72.430000000000007</v>
      </c>
      <c r="F45" s="196">
        <f>PPCL_NG!Q45+PPCL_Spot!Q45+GT_NG!Q45+GT_Spot!Q45+Bawana_NG!Q45+Bawana_RLNG!Q45+Bawana_Spot!Q45</f>
        <v>72.268579840880705</v>
      </c>
      <c r="G45" s="197">
        <f t="shared" si="1"/>
        <v>0.1614201591193023</v>
      </c>
      <c r="H45" s="196">
        <f>PPCL_NG!K45+PPCL_Spot!K45+GT_NG!K45+GT_Spot!K45+Bawana_NG!K45+Bawana_RLNG!K45+Bawana_Spot!K45</f>
        <v>14.84</v>
      </c>
      <c r="I45" s="196">
        <f>PPCL_NG!R45+PPCL_Spot!R45+GT_NG!R45+GT_Spot!R45+Bawana_NG!R45+Bawana_RLNG!R45+Bawana_Spot!R45</f>
        <v>14.839729867246405</v>
      </c>
      <c r="J45" s="197">
        <f t="shared" si="2"/>
        <v>2.7013275359522027E-4</v>
      </c>
      <c r="K45" s="196">
        <f>PPCL_NG!L45+PPCL_Spot!L45+GT_NG!L45+GT_Spot!L45+Bawana_NG!L45+Bawana_RLNG!L45+Bawana_Spot!L45</f>
        <v>62.370000000000005</v>
      </c>
      <c r="L45" s="196">
        <f>PPCL_NG!S45+PPCL_Spot!S45+GT_NG!S45+GT_Spot!S45+Bawana_NG!S45+Bawana_RLNG!S45+Bawana_Spot!S45</f>
        <v>62.334442002405297</v>
      </c>
      <c r="M45" s="197">
        <f t="shared" si="3"/>
        <v>3.5557997594708013E-2</v>
      </c>
      <c r="N45" s="196">
        <f>PPCL_NG!M45+PPCL_Spot!M45+GT_NG!M45+GT_Spot!M45+Bawana_NG!M45+Bawana_RLNG!M45+Bawana_Spot!M45</f>
        <v>87.53</v>
      </c>
      <c r="O45" s="196">
        <f>PPCL_NG!T45+PPCL_Spot!T45+GT_NG!T45+GT_Spot!T45+Bawana_NG!T45+Bawana_RLNG!T45+Bawana_Spot!T45</f>
        <v>87.319602659234931</v>
      </c>
      <c r="P45" s="197">
        <f t="shared" si="4"/>
        <v>0.21039734076506988</v>
      </c>
      <c r="Q45" s="197">
        <f t="shared" si="5"/>
        <v>0.70223000000001079</v>
      </c>
    </row>
    <row r="46" spans="1:17">
      <c r="A46" s="33" t="s">
        <v>88</v>
      </c>
      <c r="B46" s="196">
        <f>PPCL_NG!I46+PPCL_Spot!I46+GT_NG!I46+GT_Spot!I46+Bawana_NG!I46+Bawana_RLNG!I46+Bawana_Spot!I46</f>
        <v>125.48</v>
      </c>
      <c r="C46" s="196">
        <f>PPCL_NG!P46+PPCL_Spot!P46+GT_NG!P46+GT_Spot!P46+Bawana_NG!P46+Bawana_RLNG!P46+Bawana_Spot!P46</f>
        <v>125.18541563023268</v>
      </c>
      <c r="D46" s="197">
        <f t="shared" si="0"/>
        <v>0.29458436976732116</v>
      </c>
      <c r="E46" s="196">
        <f>PPCL_NG!J46+PPCL_Spot!J46+GT_NG!J46+GT_Spot!J46+Bawana_NG!J46+Bawana_RLNG!J46+Bawana_Spot!J46</f>
        <v>72.430000000000007</v>
      </c>
      <c r="F46" s="196">
        <f>PPCL_NG!Q46+PPCL_Spot!Q46+GT_NG!Q46+GT_Spot!Q46+Bawana_NG!Q46+Bawana_RLNG!Q46+Bawana_Spot!Q46</f>
        <v>72.268579840880705</v>
      </c>
      <c r="G46" s="197">
        <f t="shared" si="1"/>
        <v>0.1614201591193023</v>
      </c>
      <c r="H46" s="196">
        <f>PPCL_NG!K46+PPCL_Spot!K46+GT_NG!K46+GT_Spot!K46+Bawana_NG!K46+Bawana_RLNG!K46+Bawana_Spot!K46</f>
        <v>14.84</v>
      </c>
      <c r="I46" s="196">
        <f>PPCL_NG!R46+PPCL_Spot!R46+GT_NG!R46+GT_Spot!R46+Bawana_NG!R46+Bawana_RLNG!R46+Bawana_Spot!R46</f>
        <v>14.839729867246405</v>
      </c>
      <c r="J46" s="197">
        <f t="shared" si="2"/>
        <v>2.7013275359522027E-4</v>
      </c>
      <c r="K46" s="196">
        <f>PPCL_NG!L46+PPCL_Spot!L46+GT_NG!L46+GT_Spot!L46+Bawana_NG!L46+Bawana_RLNG!L46+Bawana_Spot!L46</f>
        <v>63.91</v>
      </c>
      <c r="L46" s="196">
        <f>PPCL_NG!S46+PPCL_Spot!S46+GT_NG!S46+GT_Spot!S46+Bawana_NG!S46+Bawana_RLNG!S46+Bawana_Spot!S46</f>
        <v>63.874442002405289</v>
      </c>
      <c r="M46" s="197">
        <f t="shared" si="3"/>
        <v>3.5557997594708013E-2</v>
      </c>
      <c r="N46" s="196">
        <f>PPCL_NG!M46+PPCL_Spot!M46+GT_NG!M46+GT_Spot!M46+Bawana_NG!M46+Bawana_RLNG!M46+Bawana_Spot!M46</f>
        <v>87.53</v>
      </c>
      <c r="O46" s="196">
        <f>PPCL_NG!T46+PPCL_Spot!T46+GT_NG!T46+GT_Spot!T46+Bawana_NG!T46+Bawana_RLNG!T46+Bawana_Spot!T46</f>
        <v>87.319602659234931</v>
      </c>
      <c r="P46" s="197">
        <f t="shared" si="4"/>
        <v>0.21039734076506988</v>
      </c>
      <c r="Q46" s="197">
        <f t="shared" si="5"/>
        <v>0.70222999999999658</v>
      </c>
    </row>
    <row r="47" spans="1:17">
      <c r="A47" s="33" t="s">
        <v>89</v>
      </c>
      <c r="B47" s="196">
        <f>PPCL_NG!I47+PPCL_Spot!I47+GT_NG!I47+GT_Spot!I47+Bawana_NG!I47+Bawana_RLNG!I47+Bawana_Spot!I47</f>
        <v>125.48</v>
      </c>
      <c r="C47" s="196">
        <f>PPCL_NG!P47+PPCL_Spot!P47+GT_NG!P47+GT_Spot!P47+Bawana_NG!P47+Bawana_RLNG!P47+Bawana_Spot!P47</f>
        <v>125.18541563023268</v>
      </c>
      <c r="D47" s="197">
        <f t="shared" si="0"/>
        <v>0.29458436976732116</v>
      </c>
      <c r="E47" s="196">
        <f>PPCL_NG!J47+PPCL_Spot!J47+GT_NG!J47+GT_Spot!J47+Bawana_NG!J47+Bawana_RLNG!J47+Bawana_Spot!J47</f>
        <v>72.430000000000007</v>
      </c>
      <c r="F47" s="196">
        <f>PPCL_NG!Q47+PPCL_Spot!Q47+GT_NG!Q47+GT_Spot!Q47+Bawana_NG!Q47+Bawana_RLNG!Q47+Bawana_Spot!Q47</f>
        <v>72.268579840880705</v>
      </c>
      <c r="G47" s="197">
        <f t="shared" si="1"/>
        <v>0.1614201591193023</v>
      </c>
      <c r="H47" s="196">
        <f>PPCL_NG!K47+PPCL_Spot!K47+GT_NG!K47+GT_Spot!K47+Bawana_NG!K47+Bawana_RLNG!K47+Bawana_Spot!K47</f>
        <v>14.84</v>
      </c>
      <c r="I47" s="196">
        <f>PPCL_NG!R47+PPCL_Spot!R47+GT_NG!R47+GT_Spot!R47+Bawana_NG!R47+Bawana_RLNG!R47+Bawana_Spot!R47</f>
        <v>14.839729867246405</v>
      </c>
      <c r="J47" s="197">
        <f t="shared" si="2"/>
        <v>2.7013275359522027E-4</v>
      </c>
      <c r="K47" s="196">
        <f>PPCL_NG!L47+PPCL_Spot!L47+GT_NG!L47+GT_Spot!L47+Bawana_NG!L47+Bawana_RLNG!L47+Bawana_Spot!L47</f>
        <v>63.91</v>
      </c>
      <c r="L47" s="196">
        <f>PPCL_NG!S47+PPCL_Spot!S47+GT_NG!S47+GT_Spot!S47+Bawana_NG!S47+Bawana_RLNG!S47+Bawana_Spot!S47</f>
        <v>63.874442002405289</v>
      </c>
      <c r="M47" s="197">
        <f t="shared" si="3"/>
        <v>3.5557997594708013E-2</v>
      </c>
      <c r="N47" s="196">
        <f>PPCL_NG!M47+PPCL_Spot!M47+GT_NG!M47+GT_Spot!M47+Bawana_NG!M47+Bawana_RLNG!M47+Bawana_Spot!M47</f>
        <v>87.53</v>
      </c>
      <c r="O47" s="196">
        <f>PPCL_NG!T47+PPCL_Spot!T47+GT_NG!T47+GT_Spot!T47+Bawana_NG!T47+Bawana_RLNG!T47+Bawana_Spot!T47</f>
        <v>87.319602659234931</v>
      </c>
      <c r="P47" s="197">
        <f t="shared" si="4"/>
        <v>0.21039734076506988</v>
      </c>
      <c r="Q47" s="197">
        <f t="shared" si="5"/>
        <v>0.70222999999999658</v>
      </c>
    </row>
    <row r="48" spans="1:17">
      <c r="A48" s="33" t="s">
        <v>90</v>
      </c>
      <c r="B48" s="196">
        <f>PPCL_NG!I48+PPCL_Spot!I48+GT_NG!I48+GT_Spot!I48+Bawana_NG!I48+Bawana_RLNG!I48+Bawana_Spot!I48</f>
        <v>125.48</v>
      </c>
      <c r="C48" s="196">
        <f>PPCL_NG!P48+PPCL_Spot!P48+GT_NG!P48+GT_Spot!P48+Bawana_NG!P48+Bawana_RLNG!P48+Bawana_Spot!P48</f>
        <v>125.18541563023268</v>
      </c>
      <c r="D48" s="197">
        <f t="shared" si="0"/>
        <v>0.29458436976732116</v>
      </c>
      <c r="E48" s="196">
        <f>PPCL_NG!J48+PPCL_Spot!J48+GT_NG!J48+GT_Spot!J48+Bawana_NG!J48+Bawana_RLNG!J48+Bawana_Spot!J48</f>
        <v>72.430000000000007</v>
      </c>
      <c r="F48" s="196">
        <f>PPCL_NG!Q48+PPCL_Spot!Q48+GT_NG!Q48+GT_Spot!Q48+Bawana_NG!Q48+Bawana_RLNG!Q48+Bawana_Spot!Q48</f>
        <v>72.268579840880705</v>
      </c>
      <c r="G48" s="197">
        <f t="shared" si="1"/>
        <v>0.1614201591193023</v>
      </c>
      <c r="H48" s="196">
        <f>PPCL_NG!K48+PPCL_Spot!K48+GT_NG!K48+GT_Spot!K48+Bawana_NG!K48+Bawana_RLNG!K48+Bawana_Spot!K48</f>
        <v>14.84</v>
      </c>
      <c r="I48" s="196">
        <f>PPCL_NG!R48+PPCL_Spot!R48+GT_NG!R48+GT_Spot!R48+Bawana_NG!R48+Bawana_RLNG!R48+Bawana_Spot!R48</f>
        <v>14.839729867246405</v>
      </c>
      <c r="J48" s="197">
        <f t="shared" si="2"/>
        <v>2.7013275359522027E-4</v>
      </c>
      <c r="K48" s="196">
        <f>PPCL_NG!L48+PPCL_Spot!L48+GT_NG!L48+GT_Spot!L48+Bawana_NG!L48+Bawana_RLNG!L48+Bawana_Spot!L48</f>
        <v>63.91</v>
      </c>
      <c r="L48" s="196">
        <f>PPCL_NG!S48+PPCL_Spot!S48+GT_NG!S48+GT_Spot!S48+Bawana_NG!S48+Bawana_RLNG!S48+Bawana_Spot!S48</f>
        <v>63.874442002405289</v>
      </c>
      <c r="M48" s="197">
        <f t="shared" si="3"/>
        <v>3.5557997594708013E-2</v>
      </c>
      <c r="N48" s="196">
        <f>PPCL_NG!M48+PPCL_Spot!M48+GT_NG!M48+GT_Spot!M48+Bawana_NG!M48+Bawana_RLNG!M48+Bawana_Spot!M48</f>
        <v>87.53</v>
      </c>
      <c r="O48" s="196">
        <f>PPCL_NG!T48+PPCL_Spot!T48+GT_NG!T48+GT_Spot!T48+Bawana_NG!T48+Bawana_RLNG!T48+Bawana_Spot!T48</f>
        <v>87.319602659234931</v>
      </c>
      <c r="P48" s="197">
        <f t="shared" si="4"/>
        <v>0.21039734076506988</v>
      </c>
      <c r="Q48" s="197">
        <f t="shared" si="5"/>
        <v>0.70222999999999658</v>
      </c>
    </row>
    <row r="49" spans="1:17">
      <c r="A49" s="33" t="s">
        <v>91</v>
      </c>
      <c r="B49" s="196">
        <f>PPCL_NG!I49+PPCL_Spot!I49+GT_NG!I49+GT_Spot!I49+Bawana_NG!I49+Bawana_RLNG!I49+Bawana_Spot!I49</f>
        <v>125.48</v>
      </c>
      <c r="C49" s="196">
        <f>PPCL_NG!P49+PPCL_Spot!P49+GT_NG!P49+GT_Spot!P49+Bawana_NG!P49+Bawana_RLNG!P49+Bawana_Spot!P49</f>
        <v>125.18541563023268</v>
      </c>
      <c r="D49" s="197">
        <f t="shared" si="0"/>
        <v>0.29458436976732116</v>
      </c>
      <c r="E49" s="196">
        <f>PPCL_NG!J49+PPCL_Spot!J49+GT_NG!J49+GT_Spot!J49+Bawana_NG!J49+Bawana_RLNG!J49+Bawana_Spot!J49</f>
        <v>72.430000000000007</v>
      </c>
      <c r="F49" s="196">
        <f>PPCL_NG!Q49+PPCL_Spot!Q49+GT_NG!Q49+GT_Spot!Q49+Bawana_NG!Q49+Bawana_RLNG!Q49+Bawana_Spot!Q49</f>
        <v>72.268579840880705</v>
      </c>
      <c r="G49" s="197">
        <f t="shared" si="1"/>
        <v>0.1614201591193023</v>
      </c>
      <c r="H49" s="196">
        <f>PPCL_NG!K49+PPCL_Spot!K49+GT_NG!K49+GT_Spot!K49+Bawana_NG!K49+Bawana_RLNG!K49+Bawana_Spot!K49</f>
        <v>14.84</v>
      </c>
      <c r="I49" s="196">
        <f>PPCL_NG!R49+PPCL_Spot!R49+GT_NG!R49+GT_Spot!R49+Bawana_NG!R49+Bawana_RLNG!R49+Bawana_Spot!R49</f>
        <v>14.839729867246405</v>
      </c>
      <c r="J49" s="197">
        <f t="shared" si="2"/>
        <v>2.7013275359522027E-4</v>
      </c>
      <c r="K49" s="196">
        <f>PPCL_NG!L49+PPCL_Spot!L49+GT_NG!L49+GT_Spot!L49+Bawana_NG!L49+Bawana_RLNG!L49+Bawana_Spot!L49</f>
        <v>63.91</v>
      </c>
      <c r="L49" s="196">
        <f>PPCL_NG!S49+PPCL_Spot!S49+GT_NG!S49+GT_Spot!S49+Bawana_NG!S49+Bawana_RLNG!S49+Bawana_Spot!S49</f>
        <v>63.874442002405289</v>
      </c>
      <c r="M49" s="197">
        <f t="shared" si="3"/>
        <v>3.5557997594708013E-2</v>
      </c>
      <c r="N49" s="196">
        <f>PPCL_NG!M49+PPCL_Spot!M49+GT_NG!M49+GT_Spot!M49+Bawana_NG!M49+Bawana_RLNG!M49+Bawana_Spot!M49</f>
        <v>87.53</v>
      </c>
      <c r="O49" s="196">
        <f>PPCL_NG!T49+PPCL_Spot!T49+GT_NG!T49+GT_Spot!T49+Bawana_NG!T49+Bawana_RLNG!T49+Bawana_Spot!T49</f>
        <v>87.319602659234931</v>
      </c>
      <c r="P49" s="197">
        <f t="shared" si="4"/>
        <v>0.21039734076506988</v>
      </c>
      <c r="Q49" s="197">
        <f t="shared" si="5"/>
        <v>0.70222999999999658</v>
      </c>
    </row>
    <row r="50" spans="1:17">
      <c r="A50" s="33" t="s">
        <v>92</v>
      </c>
      <c r="B50" s="196">
        <f>PPCL_NG!I50+PPCL_Spot!I50+GT_NG!I50+GT_Spot!I50+Bawana_NG!I50+Bawana_RLNG!I50+Bawana_Spot!I50</f>
        <v>125.48</v>
      </c>
      <c r="C50" s="196">
        <f>PPCL_NG!P50+PPCL_Spot!P50+GT_NG!P50+GT_Spot!P50+Bawana_NG!P50+Bawana_RLNG!P50+Bawana_Spot!P50</f>
        <v>125.18541563023268</v>
      </c>
      <c r="D50" s="197">
        <f t="shared" si="0"/>
        <v>0.29458436976732116</v>
      </c>
      <c r="E50" s="196">
        <f>PPCL_NG!J50+PPCL_Spot!J50+GT_NG!J50+GT_Spot!J50+Bawana_NG!J50+Bawana_RLNG!J50+Bawana_Spot!J50</f>
        <v>72.430000000000007</v>
      </c>
      <c r="F50" s="196">
        <f>PPCL_NG!Q50+PPCL_Spot!Q50+GT_NG!Q50+GT_Spot!Q50+Bawana_NG!Q50+Bawana_RLNG!Q50+Bawana_Spot!Q50</f>
        <v>72.268579840880705</v>
      </c>
      <c r="G50" s="197">
        <f t="shared" si="1"/>
        <v>0.1614201591193023</v>
      </c>
      <c r="H50" s="196">
        <f>PPCL_NG!K50+PPCL_Spot!K50+GT_NG!K50+GT_Spot!K50+Bawana_NG!K50+Bawana_RLNG!K50+Bawana_Spot!K50</f>
        <v>14.84</v>
      </c>
      <c r="I50" s="196">
        <f>PPCL_NG!R50+PPCL_Spot!R50+GT_NG!R50+GT_Spot!R50+Bawana_NG!R50+Bawana_RLNG!R50+Bawana_Spot!R50</f>
        <v>14.839729867246405</v>
      </c>
      <c r="J50" s="197">
        <f t="shared" si="2"/>
        <v>2.7013275359522027E-4</v>
      </c>
      <c r="K50" s="196">
        <f>PPCL_NG!L50+PPCL_Spot!L50+GT_NG!L50+GT_Spot!L50+Bawana_NG!L50+Bawana_RLNG!L50+Bawana_Spot!L50</f>
        <v>63.91</v>
      </c>
      <c r="L50" s="196">
        <f>PPCL_NG!S50+PPCL_Spot!S50+GT_NG!S50+GT_Spot!S50+Bawana_NG!S50+Bawana_RLNG!S50+Bawana_Spot!S50</f>
        <v>63.874442002405289</v>
      </c>
      <c r="M50" s="197">
        <f t="shared" si="3"/>
        <v>3.5557997594708013E-2</v>
      </c>
      <c r="N50" s="196">
        <f>PPCL_NG!M50+PPCL_Spot!M50+GT_NG!M50+GT_Spot!M50+Bawana_NG!M50+Bawana_RLNG!M50+Bawana_Spot!M50</f>
        <v>87.53</v>
      </c>
      <c r="O50" s="196">
        <f>PPCL_NG!T50+PPCL_Spot!T50+GT_NG!T50+GT_Spot!T50+Bawana_NG!T50+Bawana_RLNG!T50+Bawana_Spot!T50</f>
        <v>87.319602659234931</v>
      </c>
      <c r="P50" s="197">
        <f t="shared" si="4"/>
        <v>0.21039734076506988</v>
      </c>
      <c r="Q50" s="197">
        <f t="shared" si="5"/>
        <v>0.70222999999999658</v>
      </c>
    </row>
    <row r="51" spans="1:17">
      <c r="A51" s="33" t="s">
        <v>93</v>
      </c>
      <c r="B51" s="196">
        <f>PPCL_NG!I51+PPCL_Spot!I51+GT_NG!I51+GT_Spot!I51+Bawana_NG!I51+Bawana_RLNG!I51+Bawana_Spot!I51</f>
        <v>125.48</v>
      </c>
      <c r="C51" s="196">
        <f>PPCL_NG!P51+PPCL_Spot!P51+GT_NG!P51+GT_Spot!P51+Bawana_NG!P51+Bawana_RLNG!P51+Bawana_Spot!P51</f>
        <v>125.18541563023268</v>
      </c>
      <c r="D51" s="197">
        <f t="shared" si="0"/>
        <v>0.29458436976732116</v>
      </c>
      <c r="E51" s="196">
        <f>PPCL_NG!J51+PPCL_Spot!J51+GT_NG!J51+GT_Spot!J51+Bawana_NG!J51+Bawana_RLNG!J51+Bawana_Spot!J51</f>
        <v>72.430000000000007</v>
      </c>
      <c r="F51" s="196">
        <f>PPCL_NG!Q51+PPCL_Spot!Q51+GT_NG!Q51+GT_Spot!Q51+Bawana_NG!Q51+Bawana_RLNG!Q51+Bawana_Spot!Q51</f>
        <v>72.268579840880705</v>
      </c>
      <c r="G51" s="197">
        <f t="shared" si="1"/>
        <v>0.1614201591193023</v>
      </c>
      <c r="H51" s="196">
        <f>PPCL_NG!K51+PPCL_Spot!K51+GT_NG!K51+GT_Spot!K51+Bawana_NG!K51+Bawana_RLNG!K51+Bawana_Spot!K51</f>
        <v>14.84</v>
      </c>
      <c r="I51" s="196">
        <f>PPCL_NG!R51+PPCL_Spot!R51+GT_NG!R51+GT_Spot!R51+Bawana_NG!R51+Bawana_RLNG!R51+Bawana_Spot!R51</f>
        <v>14.839729867246405</v>
      </c>
      <c r="J51" s="197">
        <f t="shared" si="2"/>
        <v>2.7013275359522027E-4</v>
      </c>
      <c r="K51" s="196">
        <f>PPCL_NG!L51+PPCL_Spot!L51+GT_NG!L51+GT_Spot!L51+Bawana_NG!L51+Bawana_RLNG!L51+Bawana_Spot!L51</f>
        <v>63.91</v>
      </c>
      <c r="L51" s="196">
        <f>PPCL_NG!S51+PPCL_Spot!S51+GT_NG!S51+GT_Spot!S51+Bawana_NG!S51+Bawana_RLNG!S51+Bawana_Spot!S51</f>
        <v>63.874442002405289</v>
      </c>
      <c r="M51" s="197">
        <f t="shared" si="3"/>
        <v>3.5557997594708013E-2</v>
      </c>
      <c r="N51" s="196">
        <f>PPCL_NG!M51+PPCL_Spot!M51+GT_NG!M51+GT_Spot!M51+Bawana_NG!M51+Bawana_RLNG!M51+Bawana_Spot!M51</f>
        <v>87.53</v>
      </c>
      <c r="O51" s="196">
        <f>PPCL_NG!T51+PPCL_Spot!T51+GT_NG!T51+GT_Spot!T51+Bawana_NG!T51+Bawana_RLNG!T51+Bawana_Spot!T51</f>
        <v>87.319602659234931</v>
      </c>
      <c r="P51" s="197">
        <f t="shared" si="4"/>
        <v>0.21039734076506988</v>
      </c>
      <c r="Q51" s="197">
        <f t="shared" si="5"/>
        <v>0.70222999999999658</v>
      </c>
    </row>
    <row r="52" spans="1:17">
      <c r="A52" s="33" t="s">
        <v>94</v>
      </c>
      <c r="B52" s="196">
        <f>PPCL_NG!I52+PPCL_Spot!I52+GT_NG!I52+GT_Spot!I52+Bawana_NG!I52+Bawana_RLNG!I52+Bawana_Spot!I52</f>
        <v>125.48</v>
      </c>
      <c r="C52" s="196">
        <f>PPCL_NG!P52+PPCL_Spot!P52+GT_NG!P52+GT_Spot!P52+Bawana_NG!P52+Bawana_RLNG!P52+Bawana_Spot!P52</f>
        <v>125.18541563023268</v>
      </c>
      <c r="D52" s="197">
        <f t="shared" si="0"/>
        <v>0.29458436976732116</v>
      </c>
      <c r="E52" s="196">
        <f>PPCL_NG!J52+PPCL_Spot!J52+GT_NG!J52+GT_Spot!J52+Bawana_NG!J52+Bawana_RLNG!J52+Bawana_Spot!J52</f>
        <v>72.430000000000007</v>
      </c>
      <c r="F52" s="196">
        <f>PPCL_NG!Q52+PPCL_Spot!Q52+GT_NG!Q52+GT_Spot!Q52+Bawana_NG!Q52+Bawana_RLNG!Q52+Bawana_Spot!Q52</f>
        <v>72.268579840880705</v>
      </c>
      <c r="G52" s="197">
        <f t="shared" si="1"/>
        <v>0.1614201591193023</v>
      </c>
      <c r="H52" s="196">
        <f>PPCL_NG!K52+PPCL_Spot!K52+GT_NG!K52+GT_Spot!K52+Bawana_NG!K52+Bawana_RLNG!K52+Bawana_Spot!K52</f>
        <v>14.84</v>
      </c>
      <c r="I52" s="196">
        <f>PPCL_NG!R52+PPCL_Spot!R52+GT_NG!R52+GT_Spot!R52+Bawana_NG!R52+Bawana_RLNG!R52+Bawana_Spot!R52</f>
        <v>14.839729867246405</v>
      </c>
      <c r="J52" s="197">
        <f t="shared" si="2"/>
        <v>2.7013275359522027E-4</v>
      </c>
      <c r="K52" s="196">
        <f>PPCL_NG!L52+PPCL_Spot!L52+GT_NG!L52+GT_Spot!L52+Bawana_NG!L52+Bawana_RLNG!L52+Bawana_Spot!L52</f>
        <v>63.91</v>
      </c>
      <c r="L52" s="196">
        <f>PPCL_NG!S52+PPCL_Spot!S52+GT_NG!S52+GT_Spot!S52+Bawana_NG!S52+Bawana_RLNG!S52+Bawana_Spot!S52</f>
        <v>63.874442002405289</v>
      </c>
      <c r="M52" s="197">
        <f t="shared" si="3"/>
        <v>3.5557997594708013E-2</v>
      </c>
      <c r="N52" s="196">
        <f>PPCL_NG!M52+PPCL_Spot!M52+GT_NG!M52+GT_Spot!M52+Bawana_NG!M52+Bawana_RLNG!M52+Bawana_Spot!M52</f>
        <v>87.53</v>
      </c>
      <c r="O52" s="196">
        <f>PPCL_NG!T52+PPCL_Spot!T52+GT_NG!T52+GT_Spot!T52+Bawana_NG!T52+Bawana_RLNG!T52+Bawana_Spot!T52</f>
        <v>87.319602659234931</v>
      </c>
      <c r="P52" s="197">
        <f t="shared" si="4"/>
        <v>0.21039734076506988</v>
      </c>
      <c r="Q52" s="197">
        <f t="shared" si="5"/>
        <v>0.70222999999999658</v>
      </c>
    </row>
    <row r="53" spans="1:17">
      <c r="A53" s="33" t="s">
        <v>95</v>
      </c>
      <c r="B53" s="196">
        <f>PPCL_NG!I53+PPCL_Spot!I53+GT_NG!I53+GT_Spot!I53+Bawana_NG!I53+Bawana_RLNG!I53+Bawana_Spot!I53</f>
        <v>125.48</v>
      </c>
      <c r="C53" s="196">
        <f>PPCL_NG!P53+PPCL_Spot!P53+GT_NG!P53+GT_Spot!P53+Bawana_NG!P53+Bawana_RLNG!P53+Bawana_Spot!P53</f>
        <v>125.18541563023268</v>
      </c>
      <c r="D53" s="197">
        <f t="shared" si="0"/>
        <v>0.29458436976732116</v>
      </c>
      <c r="E53" s="196">
        <f>PPCL_NG!J53+PPCL_Spot!J53+GT_NG!J53+GT_Spot!J53+Bawana_NG!J53+Bawana_RLNG!J53+Bawana_Spot!J53</f>
        <v>72.430000000000007</v>
      </c>
      <c r="F53" s="196">
        <f>PPCL_NG!Q53+PPCL_Spot!Q53+GT_NG!Q53+GT_Spot!Q53+Bawana_NG!Q53+Bawana_RLNG!Q53+Bawana_Spot!Q53</f>
        <v>72.268579840880705</v>
      </c>
      <c r="G53" s="197">
        <f t="shared" si="1"/>
        <v>0.1614201591193023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14.839729867246405</v>
      </c>
      <c r="J53" s="197">
        <f t="shared" si="2"/>
        <v>2.7013275359522027E-4</v>
      </c>
      <c r="K53" s="196">
        <f>PPCL_NG!L53+PPCL_Spot!L53+GT_NG!L53+GT_Spot!L53+Bawana_NG!L53+Bawana_RLNG!L53+Bawana_Spot!L53</f>
        <v>63.91</v>
      </c>
      <c r="L53" s="196">
        <f>PPCL_NG!S53+PPCL_Spot!S53+GT_NG!S53+GT_Spot!S53+Bawana_NG!S53+Bawana_RLNG!S53+Bawana_Spot!S53</f>
        <v>63.874442002405289</v>
      </c>
      <c r="M53" s="197">
        <f t="shared" si="3"/>
        <v>3.5557997594708013E-2</v>
      </c>
      <c r="N53" s="196">
        <f>PPCL_NG!M53+PPCL_Spot!M53+GT_NG!M53+GT_Spot!M53+Bawana_NG!M53+Bawana_RLNG!M53+Bawana_Spot!M53</f>
        <v>87.53</v>
      </c>
      <c r="O53" s="196">
        <f>PPCL_NG!T53+PPCL_Spot!T53+GT_NG!T53+GT_Spot!T53+Bawana_NG!T53+Bawana_RLNG!T53+Bawana_Spot!T53</f>
        <v>87.319602659234931</v>
      </c>
      <c r="P53" s="197">
        <f t="shared" si="4"/>
        <v>0.21039734076506988</v>
      </c>
      <c r="Q53" s="197">
        <f t="shared" si="5"/>
        <v>0.70222999999999658</v>
      </c>
    </row>
    <row r="54" spans="1:17">
      <c r="A54" s="33" t="s">
        <v>96</v>
      </c>
      <c r="B54" s="196">
        <f>PPCL_NG!I54+PPCL_Spot!I54+GT_NG!I54+GT_Spot!I54+Bawana_NG!I54+Bawana_RLNG!I54+Bawana_Spot!I54</f>
        <v>125.48</v>
      </c>
      <c r="C54" s="196">
        <f>PPCL_NG!P54+PPCL_Spot!P54+GT_NG!P54+GT_Spot!P54+Bawana_NG!P54+Bawana_RLNG!P54+Bawana_Spot!P54</f>
        <v>125.18541563023268</v>
      </c>
      <c r="D54" s="197">
        <f t="shared" si="0"/>
        <v>0.29458436976732116</v>
      </c>
      <c r="E54" s="196">
        <f>PPCL_NG!J54+PPCL_Spot!J54+GT_NG!J54+GT_Spot!J54+Bawana_NG!J54+Bawana_RLNG!J54+Bawana_Spot!J54</f>
        <v>72.430000000000007</v>
      </c>
      <c r="F54" s="196">
        <f>PPCL_NG!Q54+PPCL_Spot!Q54+GT_NG!Q54+GT_Spot!Q54+Bawana_NG!Q54+Bawana_RLNG!Q54+Bawana_Spot!Q54</f>
        <v>72.268579840880705</v>
      </c>
      <c r="G54" s="197">
        <f t="shared" si="1"/>
        <v>0.1614201591193023</v>
      </c>
      <c r="H54" s="196">
        <f>PPCL_NG!K54+PPCL_Spot!K54+GT_NG!K54+GT_Spot!K54+Bawana_NG!K54+Bawana_RLNG!K54+Bawana_Spot!K54</f>
        <v>14.84</v>
      </c>
      <c r="I54" s="196">
        <f>PPCL_NG!R54+PPCL_Spot!R54+GT_NG!R54+GT_Spot!R54+Bawana_NG!R54+Bawana_RLNG!R54+Bawana_Spot!R54</f>
        <v>14.839729867246405</v>
      </c>
      <c r="J54" s="197">
        <f t="shared" si="2"/>
        <v>2.7013275359522027E-4</v>
      </c>
      <c r="K54" s="196">
        <f>PPCL_NG!L54+PPCL_Spot!L54+GT_NG!L54+GT_Spot!L54+Bawana_NG!L54+Bawana_RLNG!L54+Bawana_Spot!L54</f>
        <v>63.91</v>
      </c>
      <c r="L54" s="196">
        <f>PPCL_NG!S54+PPCL_Spot!S54+GT_NG!S54+GT_Spot!S54+Bawana_NG!S54+Bawana_RLNG!S54+Bawana_Spot!S54</f>
        <v>63.874442002405289</v>
      </c>
      <c r="M54" s="197">
        <f t="shared" si="3"/>
        <v>3.5557997594708013E-2</v>
      </c>
      <c r="N54" s="196">
        <f>PPCL_NG!M54+PPCL_Spot!M54+GT_NG!M54+GT_Spot!M54+Bawana_NG!M54+Bawana_RLNG!M54+Bawana_Spot!M54</f>
        <v>87.53</v>
      </c>
      <c r="O54" s="196">
        <f>PPCL_NG!T54+PPCL_Spot!T54+GT_NG!T54+GT_Spot!T54+Bawana_NG!T54+Bawana_RLNG!T54+Bawana_Spot!T54</f>
        <v>87.319602659234931</v>
      </c>
      <c r="P54" s="197">
        <f t="shared" si="4"/>
        <v>0.21039734076506988</v>
      </c>
      <c r="Q54" s="197">
        <f t="shared" si="5"/>
        <v>0.70222999999999658</v>
      </c>
    </row>
    <row r="55" spans="1:17">
      <c r="A55" s="33" t="s">
        <v>97</v>
      </c>
      <c r="B55" s="196">
        <f>PPCL_NG!I55+PPCL_Spot!I55+GT_NG!I55+GT_Spot!I55+Bawana_NG!I55+Bawana_RLNG!I55+Bawana_Spot!I55</f>
        <v>125.48</v>
      </c>
      <c r="C55" s="196">
        <f>PPCL_NG!P55+PPCL_Spot!P55+GT_NG!P55+GT_Spot!P55+Bawana_NG!P55+Bawana_RLNG!P55+Bawana_Spot!P55</f>
        <v>125.18541563023268</v>
      </c>
      <c r="D55" s="197">
        <f t="shared" si="0"/>
        <v>0.29458436976732116</v>
      </c>
      <c r="E55" s="196">
        <f>PPCL_NG!J55+PPCL_Spot!J55+GT_NG!J55+GT_Spot!J55+Bawana_NG!J55+Bawana_RLNG!J55+Bawana_Spot!J55</f>
        <v>72.430000000000007</v>
      </c>
      <c r="F55" s="196">
        <f>PPCL_NG!Q55+PPCL_Spot!Q55+GT_NG!Q55+GT_Spot!Q55+Bawana_NG!Q55+Bawana_RLNG!Q55+Bawana_Spot!Q55</f>
        <v>72.268579840880705</v>
      </c>
      <c r="G55" s="197">
        <f t="shared" si="1"/>
        <v>0.1614201591193023</v>
      </c>
      <c r="H55" s="196">
        <f>PPCL_NG!K55+PPCL_Spot!K55+GT_NG!K55+GT_Spot!K55+Bawana_NG!K55+Bawana_RLNG!K55+Bawana_Spot!K55</f>
        <v>14.84</v>
      </c>
      <c r="I55" s="196">
        <f>PPCL_NG!R55+PPCL_Spot!R55+GT_NG!R55+GT_Spot!R55+Bawana_NG!R55+Bawana_RLNG!R55+Bawana_Spot!R55</f>
        <v>14.839729867246405</v>
      </c>
      <c r="J55" s="197">
        <f t="shared" si="2"/>
        <v>2.7013275359522027E-4</v>
      </c>
      <c r="K55" s="196">
        <f>PPCL_NG!L55+PPCL_Spot!L55+GT_NG!L55+GT_Spot!L55+Bawana_NG!L55+Bawana_RLNG!L55+Bawana_Spot!L55</f>
        <v>63.91</v>
      </c>
      <c r="L55" s="196">
        <f>PPCL_NG!S55+PPCL_Spot!S55+GT_NG!S55+GT_Spot!S55+Bawana_NG!S55+Bawana_RLNG!S55+Bawana_Spot!S55</f>
        <v>63.874442002405289</v>
      </c>
      <c r="M55" s="197">
        <f t="shared" si="3"/>
        <v>3.5557997594708013E-2</v>
      </c>
      <c r="N55" s="196">
        <f>PPCL_NG!M55+PPCL_Spot!M55+GT_NG!M55+GT_Spot!M55+Bawana_NG!M55+Bawana_RLNG!M55+Bawana_Spot!M55</f>
        <v>87.53</v>
      </c>
      <c r="O55" s="196">
        <f>PPCL_NG!T55+PPCL_Spot!T55+GT_NG!T55+GT_Spot!T55+Bawana_NG!T55+Bawana_RLNG!T55+Bawana_Spot!T55</f>
        <v>87.319602659234931</v>
      </c>
      <c r="P55" s="197">
        <f t="shared" si="4"/>
        <v>0.21039734076506988</v>
      </c>
      <c r="Q55" s="197">
        <f t="shared" si="5"/>
        <v>0.70222999999999658</v>
      </c>
    </row>
    <row r="56" spans="1:17">
      <c r="A56" s="33" t="s">
        <v>98</v>
      </c>
      <c r="B56" s="196">
        <f>PPCL_NG!I56+PPCL_Spot!I56+GT_NG!I56+GT_Spot!I56+Bawana_NG!I56+Bawana_RLNG!I56+Bawana_Spot!I56</f>
        <v>125.48</v>
      </c>
      <c r="C56" s="196">
        <f>PPCL_NG!P56+PPCL_Spot!P56+GT_NG!P56+GT_Spot!P56+Bawana_NG!P56+Bawana_RLNG!P56+Bawana_Spot!P56</f>
        <v>125.18541563023268</v>
      </c>
      <c r="D56" s="197">
        <f t="shared" si="0"/>
        <v>0.29458436976732116</v>
      </c>
      <c r="E56" s="196">
        <f>PPCL_NG!J56+PPCL_Spot!J56+GT_NG!J56+GT_Spot!J56+Bawana_NG!J56+Bawana_RLNG!J56+Bawana_Spot!J56</f>
        <v>72.430000000000007</v>
      </c>
      <c r="F56" s="196">
        <f>PPCL_NG!Q56+PPCL_Spot!Q56+GT_NG!Q56+GT_Spot!Q56+Bawana_NG!Q56+Bawana_RLNG!Q56+Bawana_Spot!Q56</f>
        <v>72.268579840880705</v>
      </c>
      <c r="G56" s="197">
        <f t="shared" si="1"/>
        <v>0.1614201591193023</v>
      </c>
      <c r="H56" s="196">
        <f>PPCL_NG!K56+PPCL_Spot!K56+GT_NG!K56+GT_Spot!K56+Bawana_NG!K56+Bawana_RLNG!K56+Bawana_Spot!K56</f>
        <v>14.84</v>
      </c>
      <c r="I56" s="196">
        <f>PPCL_NG!R56+PPCL_Spot!R56+GT_NG!R56+GT_Spot!R56+Bawana_NG!R56+Bawana_RLNG!R56+Bawana_Spot!R56</f>
        <v>14.839729867246405</v>
      </c>
      <c r="J56" s="197">
        <f t="shared" si="2"/>
        <v>2.7013275359522027E-4</v>
      </c>
      <c r="K56" s="196">
        <f>PPCL_NG!L56+PPCL_Spot!L56+GT_NG!L56+GT_Spot!L56+Bawana_NG!L56+Bawana_RLNG!L56+Bawana_Spot!L56</f>
        <v>63.91</v>
      </c>
      <c r="L56" s="196">
        <f>PPCL_NG!S56+PPCL_Spot!S56+GT_NG!S56+GT_Spot!S56+Bawana_NG!S56+Bawana_RLNG!S56+Bawana_Spot!S56</f>
        <v>63.874442002405289</v>
      </c>
      <c r="M56" s="197">
        <f t="shared" si="3"/>
        <v>3.5557997594708013E-2</v>
      </c>
      <c r="N56" s="196">
        <f>PPCL_NG!M56+PPCL_Spot!M56+GT_NG!M56+GT_Spot!M56+Bawana_NG!M56+Bawana_RLNG!M56+Bawana_Spot!M56</f>
        <v>87.53</v>
      </c>
      <c r="O56" s="196">
        <f>PPCL_NG!T56+PPCL_Spot!T56+GT_NG!T56+GT_Spot!T56+Bawana_NG!T56+Bawana_RLNG!T56+Bawana_Spot!T56</f>
        <v>87.319602659234931</v>
      </c>
      <c r="P56" s="197">
        <f t="shared" si="4"/>
        <v>0.21039734076506988</v>
      </c>
      <c r="Q56" s="197">
        <f t="shared" si="5"/>
        <v>0.70222999999999658</v>
      </c>
    </row>
    <row r="57" spans="1:17">
      <c r="A57" s="33" t="s">
        <v>99</v>
      </c>
      <c r="B57" s="196">
        <f>PPCL_NG!I57+PPCL_Spot!I57+GT_NG!I57+GT_Spot!I57+Bawana_NG!I57+Bawana_RLNG!I57+Bawana_Spot!I57</f>
        <v>125.48</v>
      </c>
      <c r="C57" s="196">
        <f>PPCL_NG!P57+PPCL_Spot!P57+GT_NG!P57+GT_Spot!P57+Bawana_NG!P57+Bawana_RLNG!P57+Bawana_Spot!P57</f>
        <v>125.18541563023268</v>
      </c>
      <c r="D57" s="197">
        <f t="shared" si="0"/>
        <v>0.29458436976732116</v>
      </c>
      <c r="E57" s="196">
        <f>PPCL_NG!J57+PPCL_Spot!J57+GT_NG!J57+GT_Spot!J57+Bawana_NG!J57+Bawana_RLNG!J57+Bawana_Spot!J57</f>
        <v>72.430000000000007</v>
      </c>
      <c r="F57" s="196">
        <f>PPCL_NG!Q57+PPCL_Spot!Q57+GT_NG!Q57+GT_Spot!Q57+Bawana_NG!Q57+Bawana_RLNG!Q57+Bawana_Spot!Q57</f>
        <v>72.268579840880705</v>
      </c>
      <c r="G57" s="197">
        <f t="shared" si="1"/>
        <v>0.1614201591193023</v>
      </c>
      <c r="H57" s="196">
        <f>PPCL_NG!K57+PPCL_Spot!K57+GT_NG!K57+GT_Spot!K57+Bawana_NG!K57+Bawana_RLNG!K57+Bawana_Spot!K57</f>
        <v>14.84</v>
      </c>
      <c r="I57" s="196">
        <f>PPCL_NG!R57+PPCL_Spot!R57+GT_NG!R57+GT_Spot!R57+Bawana_NG!R57+Bawana_RLNG!R57+Bawana_Spot!R57</f>
        <v>14.839729867246405</v>
      </c>
      <c r="J57" s="197">
        <f t="shared" si="2"/>
        <v>2.7013275359522027E-4</v>
      </c>
      <c r="K57" s="196">
        <f>PPCL_NG!L57+PPCL_Spot!L57+GT_NG!L57+GT_Spot!L57+Bawana_NG!L57+Bawana_RLNG!L57+Bawana_Spot!L57</f>
        <v>63.91</v>
      </c>
      <c r="L57" s="196">
        <f>PPCL_NG!S57+PPCL_Spot!S57+GT_NG!S57+GT_Spot!S57+Bawana_NG!S57+Bawana_RLNG!S57+Bawana_Spot!S57</f>
        <v>63.874442002405289</v>
      </c>
      <c r="M57" s="197">
        <f t="shared" si="3"/>
        <v>3.5557997594708013E-2</v>
      </c>
      <c r="N57" s="196">
        <f>PPCL_NG!M57+PPCL_Spot!M57+GT_NG!M57+GT_Spot!M57+Bawana_NG!M57+Bawana_RLNG!M57+Bawana_Spot!M57</f>
        <v>87.53</v>
      </c>
      <c r="O57" s="196">
        <f>PPCL_NG!T57+PPCL_Spot!T57+GT_NG!T57+GT_Spot!T57+Bawana_NG!T57+Bawana_RLNG!T57+Bawana_Spot!T57</f>
        <v>87.319602659234931</v>
      </c>
      <c r="P57" s="197">
        <f t="shared" si="4"/>
        <v>0.21039734076506988</v>
      </c>
      <c r="Q57" s="197">
        <f t="shared" si="5"/>
        <v>0.70222999999999658</v>
      </c>
    </row>
    <row r="58" spans="1:17">
      <c r="A58" s="33" t="s">
        <v>100</v>
      </c>
      <c r="B58" s="196">
        <f>PPCL_NG!I58+PPCL_Spot!I58+GT_NG!I58+GT_Spot!I58+Bawana_NG!I58+Bawana_RLNG!I58+Bawana_Spot!I58</f>
        <v>125.48</v>
      </c>
      <c r="C58" s="196">
        <f>PPCL_NG!P58+PPCL_Spot!P58+GT_NG!P58+GT_Spot!P58+Bawana_NG!P58+Bawana_RLNG!P58+Bawana_Spot!P58</f>
        <v>125.18541563023268</v>
      </c>
      <c r="D58" s="197">
        <f t="shared" si="0"/>
        <v>0.29458436976732116</v>
      </c>
      <c r="E58" s="196">
        <f>PPCL_NG!J58+PPCL_Spot!J58+GT_NG!J58+GT_Spot!J58+Bawana_NG!J58+Bawana_RLNG!J58+Bawana_Spot!J58</f>
        <v>72.430000000000007</v>
      </c>
      <c r="F58" s="196">
        <f>PPCL_NG!Q58+PPCL_Spot!Q58+GT_NG!Q58+GT_Spot!Q58+Bawana_NG!Q58+Bawana_RLNG!Q58+Bawana_Spot!Q58</f>
        <v>72.268579840880705</v>
      </c>
      <c r="G58" s="197">
        <f t="shared" si="1"/>
        <v>0.1614201591193023</v>
      </c>
      <c r="H58" s="196">
        <f>PPCL_NG!K58+PPCL_Spot!K58+GT_NG!K58+GT_Spot!K58+Bawana_NG!K58+Bawana_RLNG!K58+Bawana_Spot!K58</f>
        <v>14.84</v>
      </c>
      <c r="I58" s="196">
        <f>PPCL_NG!R58+PPCL_Spot!R58+GT_NG!R58+GT_Spot!R58+Bawana_NG!R58+Bawana_RLNG!R58+Bawana_Spot!R58</f>
        <v>14.839729867246405</v>
      </c>
      <c r="J58" s="197">
        <f t="shared" si="2"/>
        <v>2.7013275359522027E-4</v>
      </c>
      <c r="K58" s="196">
        <f>PPCL_NG!L58+PPCL_Spot!L58+GT_NG!L58+GT_Spot!L58+Bawana_NG!L58+Bawana_RLNG!L58+Bawana_Spot!L58</f>
        <v>63.91</v>
      </c>
      <c r="L58" s="196">
        <f>PPCL_NG!S58+PPCL_Spot!S58+GT_NG!S58+GT_Spot!S58+Bawana_NG!S58+Bawana_RLNG!S58+Bawana_Spot!S58</f>
        <v>63.874442002405289</v>
      </c>
      <c r="M58" s="197">
        <f t="shared" si="3"/>
        <v>3.5557997594708013E-2</v>
      </c>
      <c r="N58" s="196">
        <f>PPCL_NG!M58+PPCL_Spot!M58+GT_NG!M58+GT_Spot!M58+Bawana_NG!M58+Bawana_RLNG!M58+Bawana_Spot!M58</f>
        <v>87.53</v>
      </c>
      <c r="O58" s="196">
        <f>PPCL_NG!T58+PPCL_Spot!T58+GT_NG!T58+GT_Spot!T58+Bawana_NG!T58+Bawana_RLNG!T58+Bawana_Spot!T58</f>
        <v>87.319602659234931</v>
      </c>
      <c r="P58" s="197">
        <f t="shared" si="4"/>
        <v>0.21039734076506988</v>
      </c>
      <c r="Q58" s="197">
        <f t="shared" si="5"/>
        <v>0.70222999999999658</v>
      </c>
    </row>
    <row r="59" spans="1:17">
      <c r="A59" s="33" t="s">
        <v>101</v>
      </c>
      <c r="B59" s="196">
        <f>PPCL_NG!I59+PPCL_Spot!I59+GT_NG!I59+GT_Spot!I59+Bawana_NG!I59+Bawana_RLNG!I59+Bawana_Spot!I59</f>
        <v>137.94</v>
      </c>
      <c r="C59" s="196">
        <f>PPCL_NG!P59+PPCL_Spot!P59+GT_NG!P59+GT_Spot!P59+Bawana_NG!P59+Bawana_RLNG!P59+Bawana_Spot!P59</f>
        <v>137.69476969802929</v>
      </c>
      <c r="D59" s="197">
        <f t="shared" si="0"/>
        <v>0.24523030197070739</v>
      </c>
      <c r="E59" s="196">
        <f>PPCL_NG!J59+PPCL_Spot!J59+GT_NG!J59+GT_Spot!J59+Bawana_NG!J59+Bawana_RLNG!J59+Bawana_Spot!J59</f>
        <v>77.13</v>
      </c>
      <c r="F59" s="196">
        <f>PPCL_NG!Q59+PPCL_Spot!Q59+GT_NG!Q59+GT_Spot!Q59+Bawana_NG!Q59+Bawana_RLNG!Q59+Bawana_Spot!Q59</f>
        <v>77.036718678653102</v>
      </c>
      <c r="G59" s="197">
        <f t="shared" si="1"/>
        <v>9.3281321346893264E-2</v>
      </c>
      <c r="H59" s="196">
        <f>PPCL_NG!K59+PPCL_Spot!K59+GT_NG!K59+GT_Spot!K59+Bawana_NG!K59+Bawana_RLNG!K59+Bawana_Spot!K59</f>
        <v>14.84</v>
      </c>
      <c r="I59" s="196">
        <f>PPCL_NG!R59+PPCL_Spot!R59+GT_NG!R59+GT_Spot!R59+Bawana_NG!R59+Bawana_RLNG!R59+Bawana_Spot!R59</f>
        <v>14.839729867246405</v>
      </c>
      <c r="J59" s="197">
        <f t="shared" si="2"/>
        <v>2.7013275359522027E-4</v>
      </c>
      <c r="K59" s="196">
        <f>PPCL_NG!L59+PPCL_Spot!L59+GT_NG!L59+GT_Spot!L59+Bawana_NG!L59+Bawana_RLNG!L59+Bawana_Spot!L59</f>
        <v>65.400000000000006</v>
      </c>
      <c r="L59" s="196">
        <f>PPCL_NG!S59+PPCL_Spot!S59+GT_NG!S59+GT_Spot!S59+Bawana_NG!S59+Bawana_RLNG!S59+Bawana_Spot!S59</f>
        <v>65.370230016933135</v>
      </c>
      <c r="M59" s="197">
        <f t="shared" si="3"/>
        <v>2.9769983066870509E-2</v>
      </c>
      <c r="N59" s="196">
        <f>PPCL_NG!M59+PPCL_Spot!M59+GT_NG!M59+GT_Spot!M59+Bawana_NG!M59+Bawana_RLNG!M59+Bawana_Spot!M59</f>
        <v>93.66</v>
      </c>
      <c r="O59" s="196">
        <f>PPCL_NG!T59+PPCL_Spot!T59+GT_NG!T59+GT_Spot!T59+Bawana_NG!T59+Bawana_RLNG!T59+Bawana_Spot!T59</f>
        <v>93.538551739138086</v>
      </c>
      <c r="P59" s="197">
        <f t="shared" si="4"/>
        <v>0.12144826086191074</v>
      </c>
      <c r="Q59" s="197">
        <f t="shared" si="5"/>
        <v>0.48999999999997712</v>
      </c>
    </row>
    <row r="60" spans="1:17">
      <c r="A60" s="33" t="s">
        <v>102</v>
      </c>
      <c r="B60" s="196">
        <f>PPCL_NG!I60+PPCL_Spot!I60+GT_NG!I60+GT_Spot!I60+Bawana_NG!I60+Bawana_RLNG!I60+Bawana_Spot!I60</f>
        <v>137.94</v>
      </c>
      <c r="C60" s="196">
        <f>PPCL_NG!P60+PPCL_Spot!P60+GT_NG!P60+GT_Spot!P60+Bawana_NG!P60+Bawana_RLNG!P60+Bawana_Spot!P60</f>
        <v>137.69476969802929</v>
      </c>
      <c r="D60" s="197">
        <f t="shared" si="0"/>
        <v>0.24523030197070739</v>
      </c>
      <c r="E60" s="196">
        <f>PPCL_NG!J60+PPCL_Spot!J60+GT_NG!J60+GT_Spot!J60+Bawana_NG!J60+Bawana_RLNG!J60+Bawana_Spot!J60</f>
        <v>77.13</v>
      </c>
      <c r="F60" s="196">
        <f>PPCL_NG!Q60+PPCL_Spot!Q60+GT_NG!Q60+GT_Spot!Q60+Bawana_NG!Q60+Bawana_RLNG!Q60+Bawana_Spot!Q60</f>
        <v>77.036718678653102</v>
      </c>
      <c r="G60" s="197">
        <f t="shared" si="1"/>
        <v>9.3281321346893264E-2</v>
      </c>
      <c r="H60" s="196">
        <f>PPCL_NG!K60+PPCL_Spot!K60+GT_NG!K60+GT_Spot!K60+Bawana_NG!K60+Bawana_RLNG!K60+Bawana_Spot!K60</f>
        <v>14.84</v>
      </c>
      <c r="I60" s="196">
        <f>PPCL_NG!R60+PPCL_Spot!R60+GT_NG!R60+GT_Spot!R60+Bawana_NG!R60+Bawana_RLNG!R60+Bawana_Spot!R60</f>
        <v>14.839729867246405</v>
      </c>
      <c r="J60" s="197">
        <f t="shared" si="2"/>
        <v>2.7013275359522027E-4</v>
      </c>
      <c r="K60" s="196">
        <f>PPCL_NG!L60+PPCL_Spot!L60+GT_NG!L60+GT_Spot!L60+Bawana_NG!L60+Bawana_RLNG!L60+Bawana_Spot!L60</f>
        <v>65.400000000000006</v>
      </c>
      <c r="L60" s="196">
        <f>PPCL_NG!S60+PPCL_Spot!S60+GT_NG!S60+GT_Spot!S60+Bawana_NG!S60+Bawana_RLNG!S60+Bawana_Spot!S60</f>
        <v>65.370230016933135</v>
      </c>
      <c r="M60" s="197">
        <f t="shared" si="3"/>
        <v>2.9769983066870509E-2</v>
      </c>
      <c r="N60" s="196">
        <f>PPCL_NG!M60+PPCL_Spot!M60+GT_NG!M60+GT_Spot!M60+Bawana_NG!M60+Bawana_RLNG!M60+Bawana_Spot!M60</f>
        <v>93.66</v>
      </c>
      <c r="O60" s="196">
        <f>PPCL_NG!T60+PPCL_Spot!T60+GT_NG!T60+GT_Spot!T60+Bawana_NG!T60+Bawana_RLNG!T60+Bawana_Spot!T60</f>
        <v>93.538551739138086</v>
      </c>
      <c r="P60" s="197">
        <f t="shared" si="4"/>
        <v>0.12144826086191074</v>
      </c>
      <c r="Q60" s="197">
        <f t="shared" si="5"/>
        <v>0.48999999999997712</v>
      </c>
    </row>
    <row r="61" spans="1:17">
      <c r="A61" s="33" t="s">
        <v>103</v>
      </c>
      <c r="B61" s="196">
        <f>PPCL_NG!I61+PPCL_Spot!I61+GT_NG!I61+GT_Spot!I61+Bawana_NG!I61+Bawana_RLNG!I61+Bawana_Spot!I61</f>
        <v>137.94</v>
      </c>
      <c r="C61" s="196">
        <f>PPCL_NG!P61+PPCL_Spot!P61+GT_NG!P61+GT_Spot!P61+Bawana_NG!P61+Bawana_RLNG!P61+Bawana_Spot!P61</f>
        <v>137.69476969802929</v>
      </c>
      <c r="D61" s="197">
        <f t="shared" si="0"/>
        <v>0.24523030197070739</v>
      </c>
      <c r="E61" s="196">
        <f>PPCL_NG!J61+PPCL_Spot!J61+GT_NG!J61+GT_Spot!J61+Bawana_NG!J61+Bawana_RLNG!J61+Bawana_Spot!J61</f>
        <v>77.13</v>
      </c>
      <c r="F61" s="196">
        <f>PPCL_NG!Q61+PPCL_Spot!Q61+GT_NG!Q61+GT_Spot!Q61+Bawana_NG!Q61+Bawana_RLNG!Q61+Bawana_Spot!Q61</f>
        <v>77.036718678653102</v>
      </c>
      <c r="G61" s="197">
        <f t="shared" si="1"/>
        <v>9.3281321346893264E-2</v>
      </c>
      <c r="H61" s="196">
        <f>PPCL_NG!K61+PPCL_Spot!K61+GT_NG!K61+GT_Spot!K61+Bawana_NG!K61+Bawana_RLNG!K61+Bawana_Spot!K61</f>
        <v>14.84</v>
      </c>
      <c r="I61" s="196">
        <f>PPCL_NG!R61+PPCL_Spot!R61+GT_NG!R61+GT_Spot!R61+Bawana_NG!R61+Bawana_RLNG!R61+Bawana_Spot!R61</f>
        <v>14.839729867246405</v>
      </c>
      <c r="J61" s="197">
        <f t="shared" si="2"/>
        <v>2.7013275359522027E-4</v>
      </c>
      <c r="K61" s="196">
        <f>PPCL_NG!L61+PPCL_Spot!L61+GT_NG!L61+GT_Spot!L61+Bawana_NG!L61+Bawana_RLNG!L61+Bawana_Spot!L61</f>
        <v>65.400000000000006</v>
      </c>
      <c r="L61" s="196">
        <f>PPCL_NG!S61+PPCL_Spot!S61+GT_NG!S61+GT_Spot!S61+Bawana_NG!S61+Bawana_RLNG!S61+Bawana_Spot!S61</f>
        <v>65.370230016933135</v>
      </c>
      <c r="M61" s="197">
        <f t="shared" si="3"/>
        <v>2.9769983066870509E-2</v>
      </c>
      <c r="N61" s="196">
        <f>PPCL_NG!M61+PPCL_Spot!M61+GT_NG!M61+GT_Spot!M61+Bawana_NG!M61+Bawana_RLNG!M61+Bawana_Spot!M61</f>
        <v>93.66</v>
      </c>
      <c r="O61" s="196">
        <f>PPCL_NG!T61+PPCL_Spot!T61+GT_NG!T61+GT_Spot!T61+Bawana_NG!T61+Bawana_RLNG!T61+Bawana_Spot!T61</f>
        <v>93.538551739138086</v>
      </c>
      <c r="P61" s="197">
        <f t="shared" si="4"/>
        <v>0.12144826086191074</v>
      </c>
      <c r="Q61" s="197">
        <f t="shared" si="5"/>
        <v>0.48999999999997712</v>
      </c>
    </row>
    <row r="62" spans="1:17">
      <c r="A62" s="33" t="s">
        <v>104</v>
      </c>
      <c r="B62" s="196">
        <f>PPCL_NG!I62+PPCL_Spot!I62+GT_NG!I62+GT_Spot!I62+Bawana_NG!I62+Bawana_RLNG!I62+Bawana_Spot!I62</f>
        <v>137.94</v>
      </c>
      <c r="C62" s="196">
        <f>PPCL_NG!P62+PPCL_Spot!P62+GT_NG!P62+GT_Spot!P62+Bawana_NG!P62+Bawana_RLNG!P62+Bawana_Spot!P62</f>
        <v>137.69476969802929</v>
      </c>
      <c r="D62" s="197">
        <f t="shared" si="0"/>
        <v>0.24523030197070739</v>
      </c>
      <c r="E62" s="196">
        <f>PPCL_NG!J62+PPCL_Spot!J62+GT_NG!J62+GT_Spot!J62+Bawana_NG!J62+Bawana_RLNG!J62+Bawana_Spot!J62</f>
        <v>77.13</v>
      </c>
      <c r="F62" s="196">
        <f>PPCL_NG!Q62+PPCL_Spot!Q62+GT_NG!Q62+GT_Spot!Q62+Bawana_NG!Q62+Bawana_RLNG!Q62+Bawana_Spot!Q62</f>
        <v>77.036718678653102</v>
      </c>
      <c r="G62" s="197">
        <f t="shared" si="1"/>
        <v>9.3281321346893264E-2</v>
      </c>
      <c r="H62" s="196">
        <f>PPCL_NG!K62+PPCL_Spot!K62+GT_NG!K62+GT_Spot!K62+Bawana_NG!K62+Bawana_RLNG!K62+Bawana_Spot!K62</f>
        <v>14.84</v>
      </c>
      <c r="I62" s="196">
        <f>PPCL_NG!R62+PPCL_Spot!R62+GT_NG!R62+GT_Spot!R62+Bawana_NG!R62+Bawana_RLNG!R62+Bawana_Spot!R62</f>
        <v>14.839729867246405</v>
      </c>
      <c r="J62" s="197">
        <f t="shared" si="2"/>
        <v>2.7013275359522027E-4</v>
      </c>
      <c r="K62" s="196">
        <f>PPCL_NG!L62+PPCL_Spot!L62+GT_NG!L62+GT_Spot!L62+Bawana_NG!L62+Bawana_RLNG!L62+Bawana_Spot!L62</f>
        <v>65.400000000000006</v>
      </c>
      <c r="L62" s="196">
        <f>PPCL_NG!S62+PPCL_Spot!S62+GT_NG!S62+GT_Spot!S62+Bawana_NG!S62+Bawana_RLNG!S62+Bawana_Spot!S62</f>
        <v>65.370230016933135</v>
      </c>
      <c r="M62" s="197">
        <f t="shared" si="3"/>
        <v>2.9769983066870509E-2</v>
      </c>
      <c r="N62" s="196">
        <f>PPCL_NG!M62+PPCL_Spot!M62+GT_NG!M62+GT_Spot!M62+Bawana_NG!M62+Bawana_RLNG!M62+Bawana_Spot!M62</f>
        <v>93.66</v>
      </c>
      <c r="O62" s="196">
        <f>PPCL_NG!T62+PPCL_Spot!T62+GT_NG!T62+GT_Spot!T62+Bawana_NG!T62+Bawana_RLNG!T62+Bawana_Spot!T62</f>
        <v>93.538551739138086</v>
      </c>
      <c r="P62" s="197">
        <f t="shared" si="4"/>
        <v>0.12144826086191074</v>
      </c>
      <c r="Q62" s="197">
        <f t="shared" si="5"/>
        <v>0.48999999999997712</v>
      </c>
    </row>
    <row r="63" spans="1:17">
      <c r="A63" s="33" t="s">
        <v>105</v>
      </c>
      <c r="B63" s="196">
        <f>PPCL_NG!I63+PPCL_Spot!I63+GT_NG!I63+GT_Spot!I63+Bawana_NG!I63+Bawana_RLNG!I63+Bawana_Spot!I63</f>
        <v>137.94</v>
      </c>
      <c r="C63" s="196">
        <f>PPCL_NG!P63+PPCL_Spot!P63+GT_NG!P63+GT_Spot!P63+Bawana_NG!P63+Bawana_RLNG!P63+Bawana_Spot!P63</f>
        <v>137.69476969802929</v>
      </c>
      <c r="D63" s="197">
        <f t="shared" si="0"/>
        <v>0.24523030197070739</v>
      </c>
      <c r="E63" s="196">
        <f>PPCL_NG!J63+PPCL_Spot!J63+GT_NG!J63+GT_Spot!J63+Bawana_NG!J63+Bawana_RLNG!J63+Bawana_Spot!J63</f>
        <v>77.13</v>
      </c>
      <c r="F63" s="196">
        <f>PPCL_NG!Q63+PPCL_Spot!Q63+GT_NG!Q63+GT_Spot!Q63+Bawana_NG!Q63+Bawana_RLNG!Q63+Bawana_Spot!Q63</f>
        <v>77.036718678653102</v>
      </c>
      <c r="G63" s="197">
        <f t="shared" si="1"/>
        <v>9.3281321346893264E-2</v>
      </c>
      <c r="H63" s="196">
        <f>PPCL_NG!K63+PPCL_Spot!K63+GT_NG!K63+GT_Spot!K63+Bawana_NG!K63+Bawana_RLNG!K63+Bawana_Spot!K63</f>
        <v>14.84</v>
      </c>
      <c r="I63" s="196">
        <f>PPCL_NG!R63+PPCL_Spot!R63+GT_NG!R63+GT_Spot!R63+Bawana_NG!R63+Bawana_RLNG!R63+Bawana_Spot!R63</f>
        <v>14.839729867246405</v>
      </c>
      <c r="J63" s="197">
        <f t="shared" si="2"/>
        <v>2.7013275359522027E-4</v>
      </c>
      <c r="K63" s="196">
        <f>PPCL_NG!L63+PPCL_Spot!L63+GT_NG!L63+GT_Spot!L63+Bawana_NG!L63+Bawana_RLNG!L63+Bawana_Spot!L63</f>
        <v>65.400000000000006</v>
      </c>
      <c r="L63" s="196">
        <f>PPCL_NG!S63+PPCL_Spot!S63+GT_NG!S63+GT_Spot!S63+Bawana_NG!S63+Bawana_RLNG!S63+Bawana_Spot!S63</f>
        <v>65.370230016933135</v>
      </c>
      <c r="M63" s="197">
        <f t="shared" si="3"/>
        <v>2.9769983066870509E-2</v>
      </c>
      <c r="N63" s="196">
        <f>PPCL_NG!M63+PPCL_Spot!M63+GT_NG!M63+GT_Spot!M63+Bawana_NG!M63+Bawana_RLNG!M63+Bawana_Spot!M63</f>
        <v>93.66</v>
      </c>
      <c r="O63" s="196">
        <f>PPCL_NG!T63+PPCL_Spot!T63+GT_NG!T63+GT_Spot!T63+Bawana_NG!T63+Bawana_RLNG!T63+Bawana_Spot!T63</f>
        <v>93.538551739138086</v>
      </c>
      <c r="P63" s="197">
        <f t="shared" si="4"/>
        <v>0.12144826086191074</v>
      </c>
      <c r="Q63" s="197">
        <f t="shared" si="5"/>
        <v>0.48999999999997712</v>
      </c>
    </row>
    <row r="64" spans="1:17">
      <c r="A64" s="33" t="s">
        <v>106</v>
      </c>
      <c r="B64" s="196">
        <f>PPCL_NG!I64+PPCL_Spot!I64+GT_NG!I64+GT_Spot!I64+Bawana_NG!I64+Bawana_RLNG!I64+Bawana_Spot!I64</f>
        <v>137.94</v>
      </c>
      <c r="C64" s="196">
        <f>PPCL_NG!P64+PPCL_Spot!P64+GT_NG!P64+GT_Spot!P64+Bawana_NG!P64+Bawana_RLNG!P64+Bawana_Spot!P64</f>
        <v>137.69476969802929</v>
      </c>
      <c r="D64" s="197">
        <f t="shared" si="0"/>
        <v>0.24523030197070739</v>
      </c>
      <c r="E64" s="196">
        <f>PPCL_NG!J64+PPCL_Spot!J64+GT_NG!J64+GT_Spot!J64+Bawana_NG!J64+Bawana_RLNG!J64+Bawana_Spot!J64</f>
        <v>77.13</v>
      </c>
      <c r="F64" s="196">
        <f>PPCL_NG!Q64+PPCL_Spot!Q64+GT_NG!Q64+GT_Spot!Q64+Bawana_NG!Q64+Bawana_RLNG!Q64+Bawana_Spot!Q64</f>
        <v>77.036718678653102</v>
      </c>
      <c r="G64" s="197">
        <f t="shared" si="1"/>
        <v>9.3281321346893264E-2</v>
      </c>
      <c r="H64" s="196">
        <f>PPCL_NG!K64+PPCL_Spot!K64+GT_NG!K64+GT_Spot!K64+Bawana_NG!K64+Bawana_RLNG!K64+Bawana_Spot!K64</f>
        <v>14.84</v>
      </c>
      <c r="I64" s="196">
        <f>PPCL_NG!R64+PPCL_Spot!R64+GT_NG!R64+GT_Spot!R64+Bawana_NG!R64+Bawana_RLNG!R64+Bawana_Spot!R64</f>
        <v>14.839729867246405</v>
      </c>
      <c r="J64" s="197">
        <f t="shared" si="2"/>
        <v>2.7013275359522027E-4</v>
      </c>
      <c r="K64" s="196">
        <f>PPCL_NG!L64+PPCL_Spot!L64+GT_NG!L64+GT_Spot!L64+Bawana_NG!L64+Bawana_RLNG!L64+Bawana_Spot!L64</f>
        <v>65.400000000000006</v>
      </c>
      <c r="L64" s="196">
        <f>PPCL_NG!S64+PPCL_Spot!S64+GT_NG!S64+GT_Spot!S64+Bawana_NG!S64+Bawana_RLNG!S64+Bawana_Spot!S64</f>
        <v>65.370230016933135</v>
      </c>
      <c r="M64" s="197">
        <f t="shared" si="3"/>
        <v>2.9769983066870509E-2</v>
      </c>
      <c r="N64" s="196">
        <f>PPCL_NG!M64+PPCL_Spot!M64+GT_NG!M64+GT_Spot!M64+Bawana_NG!M64+Bawana_RLNG!M64+Bawana_Spot!M64</f>
        <v>93.66</v>
      </c>
      <c r="O64" s="196">
        <f>PPCL_NG!T64+PPCL_Spot!T64+GT_NG!T64+GT_Spot!T64+Bawana_NG!T64+Bawana_RLNG!T64+Bawana_Spot!T64</f>
        <v>93.538551739138086</v>
      </c>
      <c r="P64" s="197">
        <f t="shared" si="4"/>
        <v>0.12144826086191074</v>
      </c>
      <c r="Q64" s="197">
        <f t="shared" si="5"/>
        <v>0.48999999999997712</v>
      </c>
    </row>
    <row r="65" spans="1:17">
      <c r="A65" s="33" t="s">
        <v>107</v>
      </c>
      <c r="B65" s="196">
        <f>PPCL_NG!I65+PPCL_Spot!I65+GT_NG!I65+GT_Spot!I65+Bawana_NG!I65+Bawana_RLNG!I65+Bawana_Spot!I65</f>
        <v>137.94</v>
      </c>
      <c r="C65" s="196">
        <f>PPCL_NG!P65+PPCL_Spot!P65+GT_NG!P65+GT_Spot!P65+Bawana_NG!P65+Bawana_RLNG!P65+Bawana_Spot!P65</f>
        <v>137.69476969802929</v>
      </c>
      <c r="D65" s="197">
        <f t="shared" si="0"/>
        <v>0.24523030197070739</v>
      </c>
      <c r="E65" s="196">
        <f>PPCL_NG!J65+PPCL_Spot!J65+GT_NG!J65+GT_Spot!J65+Bawana_NG!J65+Bawana_RLNG!J65+Bawana_Spot!J65</f>
        <v>77.13</v>
      </c>
      <c r="F65" s="196">
        <f>PPCL_NG!Q65+PPCL_Spot!Q65+GT_NG!Q65+GT_Spot!Q65+Bawana_NG!Q65+Bawana_RLNG!Q65+Bawana_Spot!Q65</f>
        <v>77.036718678653102</v>
      </c>
      <c r="G65" s="197">
        <f t="shared" si="1"/>
        <v>9.3281321346893264E-2</v>
      </c>
      <c r="H65" s="196">
        <f>PPCL_NG!K65+PPCL_Spot!K65+GT_NG!K65+GT_Spot!K65+Bawana_NG!K65+Bawana_RLNG!K65+Bawana_Spot!K65</f>
        <v>14.84</v>
      </c>
      <c r="I65" s="196">
        <f>PPCL_NG!R65+PPCL_Spot!R65+GT_NG!R65+GT_Spot!R65+Bawana_NG!R65+Bawana_RLNG!R65+Bawana_Spot!R65</f>
        <v>14.839729867246405</v>
      </c>
      <c r="J65" s="197">
        <f t="shared" si="2"/>
        <v>2.7013275359522027E-4</v>
      </c>
      <c r="K65" s="196">
        <f>PPCL_NG!L65+PPCL_Spot!L65+GT_NG!L65+GT_Spot!L65+Bawana_NG!L65+Bawana_RLNG!L65+Bawana_Spot!L65</f>
        <v>65.400000000000006</v>
      </c>
      <c r="L65" s="196">
        <f>PPCL_NG!S65+PPCL_Spot!S65+GT_NG!S65+GT_Spot!S65+Bawana_NG!S65+Bawana_RLNG!S65+Bawana_Spot!S65</f>
        <v>65.370230016933135</v>
      </c>
      <c r="M65" s="197">
        <f t="shared" si="3"/>
        <v>2.9769983066870509E-2</v>
      </c>
      <c r="N65" s="196">
        <f>PPCL_NG!M65+PPCL_Spot!M65+GT_NG!M65+GT_Spot!M65+Bawana_NG!M65+Bawana_RLNG!M65+Bawana_Spot!M65</f>
        <v>93.66</v>
      </c>
      <c r="O65" s="196">
        <f>PPCL_NG!T65+PPCL_Spot!T65+GT_NG!T65+GT_Spot!T65+Bawana_NG!T65+Bawana_RLNG!T65+Bawana_Spot!T65</f>
        <v>93.538551739138086</v>
      </c>
      <c r="P65" s="197">
        <f t="shared" si="4"/>
        <v>0.12144826086191074</v>
      </c>
      <c r="Q65" s="197">
        <f t="shared" si="5"/>
        <v>0.48999999999997712</v>
      </c>
    </row>
    <row r="66" spans="1:17">
      <c r="A66" s="33" t="s">
        <v>108</v>
      </c>
      <c r="B66" s="196">
        <f>PPCL_NG!I66+PPCL_Spot!I66+GT_NG!I66+GT_Spot!I66+Bawana_NG!I66+Bawana_RLNG!I66+Bawana_Spot!I66</f>
        <v>137.94</v>
      </c>
      <c r="C66" s="196">
        <f>PPCL_NG!P66+PPCL_Spot!P66+GT_NG!P66+GT_Spot!P66+Bawana_NG!P66+Bawana_RLNG!P66+Bawana_Spot!P66</f>
        <v>137.69476969802929</v>
      </c>
      <c r="D66" s="197">
        <f t="shared" si="0"/>
        <v>0.24523030197070739</v>
      </c>
      <c r="E66" s="196">
        <f>PPCL_NG!J66+PPCL_Spot!J66+GT_NG!J66+GT_Spot!J66+Bawana_NG!J66+Bawana_RLNG!J66+Bawana_Spot!J66</f>
        <v>77.13</v>
      </c>
      <c r="F66" s="196">
        <f>PPCL_NG!Q66+PPCL_Spot!Q66+GT_NG!Q66+GT_Spot!Q66+Bawana_NG!Q66+Bawana_RLNG!Q66+Bawana_Spot!Q66</f>
        <v>77.036718678653102</v>
      </c>
      <c r="G66" s="197">
        <f t="shared" si="1"/>
        <v>9.3281321346893264E-2</v>
      </c>
      <c r="H66" s="196">
        <f>PPCL_NG!K66+PPCL_Spot!K66+GT_NG!K66+GT_Spot!K66+Bawana_NG!K66+Bawana_RLNG!K66+Bawana_Spot!K66</f>
        <v>14.84</v>
      </c>
      <c r="I66" s="196">
        <f>PPCL_NG!R66+PPCL_Spot!R66+GT_NG!R66+GT_Spot!R66+Bawana_NG!R66+Bawana_RLNG!R66+Bawana_Spot!R66</f>
        <v>14.839729867246405</v>
      </c>
      <c r="J66" s="197">
        <f t="shared" si="2"/>
        <v>2.7013275359522027E-4</v>
      </c>
      <c r="K66" s="196">
        <f>PPCL_NG!L66+PPCL_Spot!L66+GT_NG!L66+GT_Spot!L66+Bawana_NG!L66+Bawana_RLNG!L66+Bawana_Spot!L66</f>
        <v>65.400000000000006</v>
      </c>
      <c r="L66" s="196">
        <f>PPCL_NG!S66+PPCL_Spot!S66+GT_NG!S66+GT_Spot!S66+Bawana_NG!S66+Bawana_RLNG!S66+Bawana_Spot!S66</f>
        <v>65.370230016933135</v>
      </c>
      <c r="M66" s="197">
        <f t="shared" si="3"/>
        <v>2.9769983066870509E-2</v>
      </c>
      <c r="N66" s="196">
        <f>PPCL_NG!M66+PPCL_Spot!M66+GT_NG!M66+GT_Spot!M66+Bawana_NG!M66+Bawana_RLNG!M66+Bawana_Spot!M66</f>
        <v>93.66</v>
      </c>
      <c r="O66" s="196">
        <f>PPCL_NG!T66+PPCL_Spot!T66+GT_NG!T66+GT_Spot!T66+Bawana_NG!T66+Bawana_RLNG!T66+Bawana_Spot!T66</f>
        <v>93.538551739138086</v>
      </c>
      <c r="P66" s="197">
        <f t="shared" si="4"/>
        <v>0.12144826086191074</v>
      </c>
      <c r="Q66" s="197">
        <f t="shared" si="5"/>
        <v>0.48999999999997712</v>
      </c>
    </row>
    <row r="67" spans="1:17">
      <c r="A67" s="33" t="s">
        <v>109</v>
      </c>
      <c r="B67" s="196">
        <f>PPCL_NG!I67+PPCL_Spot!I67+GT_NG!I67+GT_Spot!I67+Bawana_NG!I67+Bawana_RLNG!I67+Bawana_Spot!I67</f>
        <v>137.94</v>
      </c>
      <c r="C67" s="196">
        <f>PPCL_NG!P67+PPCL_Spot!P67+GT_NG!P67+GT_Spot!P67+Bawana_NG!P67+Bawana_RLNG!P67+Bawana_Spot!P67</f>
        <v>137.69476969802929</v>
      </c>
      <c r="D67" s="197">
        <f t="shared" ref="D67:D99" si="6">B67-C67</f>
        <v>0.24523030197070739</v>
      </c>
      <c r="E67" s="196">
        <f>PPCL_NG!J67+PPCL_Spot!J67+GT_NG!J67+GT_Spot!J67+Bawana_NG!J67+Bawana_RLNG!J67+Bawana_Spot!J67</f>
        <v>77.13</v>
      </c>
      <c r="F67" s="196">
        <f>PPCL_NG!Q67+PPCL_Spot!Q67+GT_NG!Q67+GT_Spot!Q67+Bawana_NG!Q67+Bawana_RLNG!Q67+Bawana_Spot!Q67</f>
        <v>77.036718678653102</v>
      </c>
      <c r="G67" s="197">
        <f t="shared" ref="G67:G99" si="7">E67-F67</f>
        <v>9.3281321346893264E-2</v>
      </c>
      <c r="H67" s="196">
        <f>PPCL_NG!K67+PPCL_Spot!K67+GT_NG!K67+GT_Spot!K67+Bawana_NG!K67+Bawana_RLNG!K67+Bawana_Spot!K67</f>
        <v>14.84</v>
      </c>
      <c r="I67" s="196">
        <f>PPCL_NG!R67+PPCL_Spot!R67+GT_NG!R67+GT_Spot!R67+Bawana_NG!R67+Bawana_RLNG!R67+Bawana_Spot!R67</f>
        <v>14.839729867246405</v>
      </c>
      <c r="J67" s="197">
        <f t="shared" ref="J67:J99" si="8">H67-I67</f>
        <v>2.7013275359522027E-4</v>
      </c>
      <c r="K67" s="196">
        <f>PPCL_NG!L67+PPCL_Spot!L67+GT_NG!L67+GT_Spot!L67+Bawana_NG!L67+Bawana_RLNG!L67+Bawana_Spot!L67</f>
        <v>65.400000000000006</v>
      </c>
      <c r="L67" s="196">
        <f>PPCL_NG!S67+PPCL_Spot!S67+GT_NG!S67+GT_Spot!S67+Bawana_NG!S67+Bawana_RLNG!S67+Bawana_Spot!S67</f>
        <v>65.370230016933135</v>
      </c>
      <c r="M67" s="197">
        <f t="shared" ref="M67:M99" si="9">K67-L67</f>
        <v>2.9769983066870509E-2</v>
      </c>
      <c r="N67" s="196">
        <f>PPCL_NG!M67+PPCL_Spot!M67+GT_NG!M67+GT_Spot!M67+Bawana_NG!M67+Bawana_RLNG!M67+Bawana_Spot!M67</f>
        <v>93.66</v>
      </c>
      <c r="O67" s="196">
        <f>PPCL_NG!T67+PPCL_Spot!T67+GT_NG!T67+GT_Spot!T67+Bawana_NG!T67+Bawana_RLNG!T67+Bawana_Spot!T67</f>
        <v>93.538551739138086</v>
      </c>
      <c r="P67" s="197">
        <f t="shared" ref="P67:P99" si="10">N67-O67</f>
        <v>0.12144826086191074</v>
      </c>
      <c r="Q67" s="197">
        <f t="shared" si="5"/>
        <v>0.48999999999997712</v>
      </c>
    </row>
    <row r="68" spans="1:17">
      <c r="A68" s="33" t="s">
        <v>110</v>
      </c>
      <c r="B68" s="196">
        <f>PPCL_NG!I68+PPCL_Spot!I68+GT_NG!I68+GT_Spot!I68+Bawana_NG!I68+Bawana_RLNG!I68+Bawana_Spot!I68</f>
        <v>137.94</v>
      </c>
      <c r="C68" s="196">
        <f>PPCL_NG!P68+PPCL_Spot!P68+GT_NG!P68+GT_Spot!P68+Bawana_NG!P68+Bawana_RLNG!P68+Bawana_Spot!P68</f>
        <v>137.69476969802929</v>
      </c>
      <c r="D68" s="197">
        <f t="shared" si="6"/>
        <v>0.24523030197070739</v>
      </c>
      <c r="E68" s="196">
        <f>PPCL_NG!J68+PPCL_Spot!J68+GT_NG!J68+GT_Spot!J68+Bawana_NG!J68+Bawana_RLNG!J68+Bawana_Spot!J68</f>
        <v>77.13</v>
      </c>
      <c r="F68" s="196">
        <f>PPCL_NG!Q68+PPCL_Spot!Q68+GT_NG!Q68+GT_Spot!Q68+Bawana_NG!Q68+Bawana_RLNG!Q68+Bawana_Spot!Q68</f>
        <v>77.036718678653102</v>
      </c>
      <c r="G68" s="197">
        <f t="shared" si="7"/>
        <v>9.3281321346893264E-2</v>
      </c>
      <c r="H68" s="196">
        <f>PPCL_NG!K68+PPCL_Spot!K68+GT_NG!K68+GT_Spot!K68+Bawana_NG!K68+Bawana_RLNG!K68+Bawana_Spot!K68</f>
        <v>14.84</v>
      </c>
      <c r="I68" s="196">
        <f>PPCL_NG!R68+PPCL_Spot!R68+GT_NG!R68+GT_Spot!R68+Bawana_NG!R68+Bawana_RLNG!R68+Bawana_Spot!R68</f>
        <v>14.839729867246405</v>
      </c>
      <c r="J68" s="197">
        <f t="shared" si="8"/>
        <v>2.7013275359522027E-4</v>
      </c>
      <c r="K68" s="196">
        <f>PPCL_NG!L68+PPCL_Spot!L68+GT_NG!L68+GT_Spot!L68+Bawana_NG!L68+Bawana_RLNG!L68+Bawana_Spot!L68</f>
        <v>65.400000000000006</v>
      </c>
      <c r="L68" s="196">
        <f>PPCL_NG!S68+PPCL_Spot!S68+GT_NG!S68+GT_Spot!S68+Bawana_NG!S68+Bawana_RLNG!S68+Bawana_Spot!S68</f>
        <v>65.370230016933135</v>
      </c>
      <c r="M68" s="197">
        <f t="shared" si="9"/>
        <v>2.9769983066870509E-2</v>
      </c>
      <c r="N68" s="196">
        <f>PPCL_NG!M68+PPCL_Spot!M68+GT_NG!M68+GT_Spot!M68+Bawana_NG!M68+Bawana_RLNG!M68+Bawana_Spot!M68</f>
        <v>93.66</v>
      </c>
      <c r="O68" s="196">
        <f>PPCL_NG!T68+PPCL_Spot!T68+GT_NG!T68+GT_Spot!T68+Bawana_NG!T68+Bawana_RLNG!T68+Bawana_Spot!T68</f>
        <v>93.538551739138086</v>
      </c>
      <c r="P68" s="197">
        <f t="shared" si="10"/>
        <v>0.12144826086191074</v>
      </c>
      <c r="Q68" s="197">
        <f t="shared" ref="Q68:Q99" si="11">D68+G68+J68+M68+P68</f>
        <v>0.48999999999997712</v>
      </c>
    </row>
    <row r="69" spans="1:17">
      <c r="A69" s="33" t="s">
        <v>111</v>
      </c>
      <c r="B69" s="196">
        <f>PPCL_NG!I69+PPCL_Spot!I69+GT_NG!I69+GT_Spot!I69+Bawana_NG!I69+Bawana_RLNG!I69+Bawana_Spot!I69</f>
        <v>137.94</v>
      </c>
      <c r="C69" s="196">
        <f>PPCL_NG!P69+PPCL_Spot!P69+GT_NG!P69+GT_Spot!P69+Bawana_NG!P69+Bawana_RLNG!P69+Bawana_Spot!P69</f>
        <v>137.69476969802929</v>
      </c>
      <c r="D69" s="197">
        <f t="shared" si="6"/>
        <v>0.24523030197070739</v>
      </c>
      <c r="E69" s="196">
        <f>PPCL_NG!J69+PPCL_Spot!J69+GT_NG!J69+GT_Spot!J69+Bawana_NG!J69+Bawana_RLNG!J69+Bawana_Spot!J69</f>
        <v>77.13</v>
      </c>
      <c r="F69" s="196">
        <f>PPCL_NG!Q69+PPCL_Spot!Q69+GT_NG!Q69+GT_Spot!Q69+Bawana_NG!Q69+Bawana_RLNG!Q69+Bawana_Spot!Q69</f>
        <v>77.036718678653102</v>
      </c>
      <c r="G69" s="197">
        <f t="shared" si="7"/>
        <v>9.3281321346893264E-2</v>
      </c>
      <c r="H69" s="196">
        <f>PPCL_NG!K69+PPCL_Spot!K69+GT_NG!K69+GT_Spot!K69+Bawana_NG!K69+Bawana_RLNG!K69+Bawana_Spot!K69</f>
        <v>14.84</v>
      </c>
      <c r="I69" s="196">
        <f>PPCL_NG!R69+PPCL_Spot!R69+GT_NG!R69+GT_Spot!R69+Bawana_NG!R69+Bawana_RLNG!R69+Bawana_Spot!R69</f>
        <v>14.839729867246405</v>
      </c>
      <c r="J69" s="197">
        <f t="shared" si="8"/>
        <v>2.7013275359522027E-4</v>
      </c>
      <c r="K69" s="196">
        <f>PPCL_NG!L69+PPCL_Spot!L69+GT_NG!L69+GT_Spot!L69+Bawana_NG!L69+Bawana_RLNG!L69+Bawana_Spot!L69</f>
        <v>65.400000000000006</v>
      </c>
      <c r="L69" s="196">
        <f>PPCL_NG!S69+PPCL_Spot!S69+GT_NG!S69+GT_Spot!S69+Bawana_NG!S69+Bawana_RLNG!S69+Bawana_Spot!S69</f>
        <v>65.370230016933135</v>
      </c>
      <c r="M69" s="197">
        <f t="shared" si="9"/>
        <v>2.9769983066870509E-2</v>
      </c>
      <c r="N69" s="196">
        <f>PPCL_NG!M69+PPCL_Spot!M69+GT_NG!M69+GT_Spot!M69+Bawana_NG!M69+Bawana_RLNG!M69+Bawana_Spot!M69</f>
        <v>93.66</v>
      </c>
      <c r="O69" s="196">
        <f>PPCL_NG!T69+PPCL_Spot!T69+GT_NG!T69+GT_Spot!T69+Bawana_NG!T69+Bawana_RLNG!T69+Bawana_Spot!T69</f>
        <v>93.538551739138086</v>
      </c>
      <c r="P69" s="197">
        <f t="shared" si="10"/>
        <v>0.12144826086191074</v>
      </c>
      <c r="Q69" s="197">
        <f t="shared" si="11"/>
        <v>0.48999999999997712</v>
      </c>
    </row>
    <row r="70" spans="1:17">
      <c r="A70" s="33" t="s">
        <v>112</v>
      </c>
      <c r="B70" s="196">
        <f>PPCL_NG!I70+PPCL_Spot!I70+GT_NG!I70+GT_Spot!I70+Bawana_NG!I70+Bawana_RLNG!I70+Bawana_Spot!I70</f>
        <v>137.94</v>
      </c>
      <c r="C70" s="196">
        <f>PPCL_NG!P70+PPCL_Spot!P70+GT_NG!P70+GT_Spot!P70+Bawana_NG!P70+Bawana_RLNG!P70+Bawana_Spot!P70</f>
        <v>153.67031931033927</v>
      </c>
      <c r="D70" s="197">
        <f t="shared" si="6"/>
        <v>-15.730319310339269</v>
      </c>
      <c r="E70" s="196">
        <f>PPCL_NG!J70+PPCL_Spot!J70+GT_NG!J70+GT_Spot!J70+Bawana_NG!J70+Bawana_RLNG!J70+Bawana_Spot!J70</f>
        <v>77.13</v>
      </c>
      <c r="F70" s="196">
        <f>PPCL_NG!Q70+PPCL_Spot!Q70+GT_NG!Q70+GT_Spot!Q70+Bawana_NG!Q70+Bawana_RLNG!Q70+Bawana_Spot!Q70</f>
        <v>86.252582728006459</v>
      </c>
      <c r="G70" s="197">
        <f t="shared" si="7"/>
        <v>-9.1225827280064635</v>
      </c>
      <c r="H70" s="196">
        <f>PPCL_NG!K70+PPCL_Spot!K70+GT_NG!K70+GT_Spot!K70+Bawana_NG!K70+Bawana_RLNG!K70+Bawana_Spot!K70</f>
        <v>14.84</v>
      </c>
      <c r="I70" s="196">
        <f>PPCL_NG!R70+PPCL_Spot!R70+GT_NG!R70+GT_Spot!R70+Bawana_NG!R70+Bawana_RLNG!R70+Bawana_Spot!R70</f>
        <v>14.84</v>
      </c>
      <c r="J70" s="197">
        <f t="shared" si="8"/>
        <v>0</v>
      </c>
      <c r="K70" s="196">
        <f>PPCL_NG!L70+PPCL_Spot!L70+GT_NG!L70+GT_Spot!L70+Bawana_NG!L70+Bawana_RLNG!L70+Bawana_Spot!L70</f>
        <v>65.400000000000006</v>
      </c>
      <c r="L70" s="196">
        <f>PPCL_NG!S70+PPCL_Spot!S70+GT_NG!S70+GT_Spot!S70+Bawana_NG!S70+Bawana_RLNG!S70+Bawana_Spot!S70</f>
        <v>69.102167715899924</v>
      </c>
      <c r="M70" s="197">
        <f t="shared" si="9"/>
        <v>-3.7021677158999182</v>
      </c>
      <c r="N70" s="196">
        <f>PPCL_NG!M70+PPCL_Spot!M70+GT_NG!M70+GT_Spot!M70+Bawana_NG!M70+Bawana_RLNG!M70+Bawana_Spot!M70</f>
        <v>93.66</v>
      </c>
      <c r="O70" s="196">
        <f>PPCL_NG!T70+PPCL_Spot!T70+GT_NG!T70+GT_Spot!T70+Bawana_NG!T70+Bawana_RLNG!T70+Bawana_Spot!T70</f>
        <v>104.6681557707829</v>
      </c>
      <c r="P70" s="197">
        <f t="shared" si="10"/>
        <v>-11.008155770782906</v>
      </c>
      <c r="Q70" s="197">
        <f t="shared" si="11"/>
        <v>-39.563225525028557</v>
      </c>
    </row>
    <row r="71" spans="1:17">
      <c r="A71" s="33" t="s">
        <v>113</v>
      </c>
      <c r="B71" s="196">
        <f>PPCL_NG!I71+PPCL_Spot!I71+GT_NG!I71+GT_Spot!I71+Bawana_NG!I71+Bawana_RLNG!I71+Bawana_Spot!I71</f>
        <v>137.94</v>
      </c>
      <c r="C71" s="196">
        <f>PPCL_NG!P71+PPCL_Spot!P71+GT_NG!P71+GT_Spot!P71+Bawana_NG!P71+Bawana_RLNG!P71+Bawana_Spot!P71</f>
        <v>153.67031931033927</v>
      </c>
      <c r="D71" s="197">
        <f t="shared" si="6"/>
        <v>-15.730319310339269</v>
      </c>
      <c r="E71" s="196">
        <f>PPCL_NG!J71+PPCL_Spot!J71+GT_NG!J71+GT_Spot!J71+Bawana_NG!J71+Bawana_RLNG!J71+Bawana_Spot!J71</f>
        <v>77.13</v>
      </c>
      <c r="F71" s="196">
        <f>PPCL_NG!Q71+PPCL_Spot!Q71+GT_NG!Q71+GT_Spot!Q71+Bawana_NG!Q71+Bawana_RLNG!Q71+Bawana_Spot!Q71</f>
        <v>86.252582728006459</v>
      </c>
      <c r="G71" s="197">
        <f t="shared" si="7"/>
        <v>-9.1225827280064635</v>
      </c>
      <c r="H71" s="196">
        <f>PPCL_NG!K71+PPCL_Spot!K71+GT_NG!K71+GT_Spot!K71+Bawana_NG!K71+Bawana_RLNG!K71+Bawana_Spot!K71</f>
        <v>14.84</v>
      </c>
      <c r="I71" s="196">
        <f>PPCL_NG!R71+PPCL_Spot!R71+GT_NG!R71+GT_Spot!R71+Bawana_NG!R71+Bawana_RLNG!R71+Bawana_Spot!R71</f>
        <v>14.84</v>
      </c>
      <c r="J71" s="197">
        <f t="shared" si="8"/>
        <v>0</v>
      </c>
      <c r="K71" s="196">
        <f>PPCL_NG!L71+PPCL_Spot!L71+GT_NG!L71+GT_Spot!L71+Bawana_NG!L71+Bawana_RLNG!L71+Bawana_Spot!L71</f>
        <v>65.400000000000006</v>
      </c>
      <c r="L71" s="196">
        <f>PPCL_NG!S71+PPCL_Spot!S71+GT_NG!S71+GT_Spot!S71+Bawana_NG!S71+Bawana_RLNG!S71+Bawana_Spot!S71</f>
        <v>69.102167715899924</v>
      </c>
      <c r="M71" s="197">
        <f t="shared" si="9"/>
        <v>-3.7021677158999182</v>
      </c>
      <c r="N71" s="196">
        <f>PPCL_NG!M71+PPCL_Spot!M71+GT_NG!M71+GT_Spot!M71+Bawana_NG!M71+Bawana_RLNG!M71+Bawana_Spot!M71</f>
        <v>93.66</v>
      </c>
      <c r="O71" s="196">
        <f>PPCL_NG!T71+PPCL_Spot!T71+GT_NG!T71+GT_Spot!T71+Bawana_NG!T71+Bawana_RLNG!T71+Bawana_Spot!T71</f>
        <v>104.6681557707829</v>
      </c>
      <c r="P71" s="197">
        <f t="shared" si="10"/>
        <v>-11.008155770782906</v>
      </c>
      <c r="Q71" s="197">
        <f t="shared" si="11"/>
        <v>-39.563225525028557</v>
      </c>
    </row>
    <row r="72" spans="1:17">
      <c r="A72" s="33" t="s">
        <v>114</v>
      </c>
      <c r="B72" s="196">
        <f>PPCL_NG!I72+PPCL_Spot!I72+GT_NG!I72+GT_Spot!I72+Bawana_NG!I72+Bawana_RLNG!I72+Bawana_Spot!I72</f>
        <v>137.94</v>
      </c>
      <c r="C72" s="196">
        <f>PPCL_NG!P72+PPCL_Spot!P72+GT_NG!P72+GT_Spot!P72+Bawana_NG!P72+Bawana_RLNG!P72+Bawana_Spot!P72</f>
        <v>137.69476969802929</v>
      </c>
      <c r="D72" s="197">
        <f t="shared" si="6"/>
        <v>0.24523030197070739</v>
      </c>
      <c r="E72" s="196">
        <f>PPCL_NG!J72+PPCL_Spot!J72+GT_NG!J72+GT_Spot!J72+Bawana_NG!J72+Bawana_RLNG!J72+Bawana_Spot!J72</f>
        <v>77.13</v>
      </c>
      <c r="F72" s="196">
        <f>PPCL_NG!Q72+PPCL_Spot!Q72+GT_NG!Q72+GT_Spot!Q72+Bawana_NG!Q72+Bawana_RLNG!Q72+Bawana_Spot!Q72</f>
        <v>77.036718678653102</v>
      </c>
      <c r="G72" s="197">
        <f t="shared" si="7"/>
        <v>9.3281321346893264E-2</v>
      </c>
      <c r="H72" s="196">
        <f>PPCL_NG!K72+PPCL_Spot!K72+GT_NG!K72+GT_Spot!K72+Bawana_NG!K72+Bawana_RLNG!K72+Bawana_Spot!K72</f>
        <v>14.84</v>
      </c>
      <c r="I72" s="196">
        <f>PPCL_NG!R72+PPCL_Spot!R72+GT_NG!R72+GT_Spot!R72+Bawana_NG!R72+Bawana_RLNG!R72+Bawana_Spot!R72</f>
        <v>14.839729867246405</v>
      </c>
      <c r="J72" s="197">
        <f t="shared" si="8"/>
        <v>2.7013275359522027E-4</v>
      </c>
      <c r="K72" s="196">
        <f>PPCL_NG!L72+PPCL_Spot!L72+GT_NG!L72+GT_Spot!L72+Bawana_NG!L72+Bawana_RLNG!L72+Bawana_Spot!L72</f>
        <v>65.400000000000006</v>
      </c>
      <c r="L72" s="196">
        <f>PPCL_NG!S72+PPCL_Spot!S72+GT_NG!S72+GT_Spot!S72+Bawana_NG!S72+Bawana_RLNG!S72+Bawana_Spot!S72</f>
        <v>65.370230016933135</v>
      </c>
      <c r="M72" s="197">
        <f t="shared" si="9"/>
        <v>2.9769983066870509E-2</v>
      </c>
      <c r="N72" s="196">
        <f>PPCL_NG!M72+PPCL_Spot!M72+GT_NG!M72+GT_Spot!M72+Bawana_NG!M72+Bawana_RLNG!M72+Bawana_Spot!M72</f>
        <v>93.66</v>
      </c>
      <c r="O72" s="196">
        <f>PPCL_NG!T72+PPCL_Spot!T72+GT_NG!T72+GT_Spot!T72+Bawana_NG!T72+Bawana_RLNG!T72+Bawana_Spot!T72</f>
        <v>93.538551739138086</v>
      </c>
      <c r="P72" s="197">
        <f t="shared" si="10"/>
        <v>0.12144826086191074</v>
      </c>
      <c r="Q72" s="197">
        <f t="shared" si="11"/>
        <v>0.48999999999997712</v>
      </c>
    </row>
    <row r="73" spans="1:17">
      <c r="A73" s="33" t="s">
        <v>115</v>
      </c>
      <c r="B73" s="196">
        <f>PPCL_NG!I73+PPCL_Spot!I73+GT_NG!I73+GT_Spot!I73+Bawana_NG!I73+Bawana_RLNG!I73+Bawana_Spot!I73</f>
        <v>125.48</v>
      </c>
      <c r="C73" s="196">
        <f>PPCL_NG!P73+PPCL_Spot!P73+GT_NG!P73+GT_Spot!P73+Bawana_NG!P73+Bawana_RLNG!P73+Bawana_Spot!P73</f>
        <v>125.18541563023268</v>
      </c>
      <c r="D73" s="197">
        <f t="shared" si="6"/>
        <v>0.29458436976732116</v>
      </c>
      <c r="E73" s="196">
        <f>PPCL_NG!J73+PPCL_Spot!J73+GT_NG!J73+GT_Spot!J73+Bawana_NG!J73+Bawana_RLNG!J73+Bawana_Spot!J73</f>
        <v>72.430000000000007</v>
      </c>
      <c r="F73" s="196">
        <f>PPCL_NG!Q73+PPCL_Spot!Q73+GT_NG!Q73+GT_Spot!Q73+Bawana_NG!Q73+Bawana_RLNG!Q73+Bawana_Spot!Q73</f>
        <v>72.268579840880705</v>
      </c>
      <c r="G73" s="197">
        <f t="shared" si="7"/>
        <v>0.1614201591193023</v>
      </c>
      <c r="H73" s="196">
        <f>PPCL_NG!K73+PPCL_Spot!K73+GT_NG!K73+GT_Spot!K73+Bawana_NG!K73+Bawana_RLNG!K73+Bawana_Spot!K73</f>
        <v>14.84</v>
      </c>
      <c r="I73" s="196">
        <f>PPCL_NG!R73+PPCL_Spot!R73+GT_NG!R73+GT_Spot!R73+Bawana_NG!R73+Bawana_RLNG!R73+Bawana_Spot!R73</f>
        <v>14.839729867246405</v>
      </c>
      <c r="J73" s="197">
        <f t="shared" si="8"/>
        <v>2.7013275359522027E-4</v>
      </c>
      <c r="K73" s="196">
        <f>PPCL_NG!L73+PPCL_Spot!L73+GT_NG!L73+GT_Spot!L73+Bawana_NG!L73+Bawana_RLNG!L73+Bawana_Spot!L73</f>
        <v>63.91</v>
      </c>
      <c r="L73" s="196">
        <f>PPCL_NG!S73+PPCL_Spot!S73+GT_NG!S73+GT_Spot!S73+Bawana_NG!S73+Bawana_RLNG!S73+Bawana_Spot!S73</f>
        <v>63.874442002405289</v>
      </c>
      <c r="M73" s="197">
        <f t="shared" si="9"/>
        <v>3.5557997594708013E-2</v>
      </c>
      <c r="N73" s="196">
        <f>PPCL_NG!M73+PPCL_Spot!M73+GT_NG!M73+GT_Spot!M73+Bawana_NG!M73+Bawana_RLNG!M73+Bawana_Spot!M73</f>
        <v>87.53</v>
      </c>
      <c r="O73" s="196">
        <f>PPCL_NG!T73+PPCL_Spot!T73+GT_NG!T73+GT_Spot!T73+Bawana_NG!T73+Bawana_RLNG!T73+Bawana_Spot!T73</f>
        <v>87.319602659234931</v>
      </c>
      <c r="P73" s="197">
        <f t="shared" si="10"/>
        <v>0.21039734076506988</v>
      </c>
      <c r="Q73" s="197">
        <f t="shared" si="11"/>
        <v>0.70222999999999658</v>
      </c>
    </row>
    <row r="74" spans="1:17">
      <c r="A74" s="33" t="s">
        <v>116</v>
      </c>
      <c r="B74" s="196">
        <f>PPCL_NG!I74+PPCL_Spot!I74+GT_NG!I74+GT_Spot!I74+Bawana_NG!I74+Bawana_RLNG!I74+Bawana_Spot!I74</f>
        <v>125.48</v>
      </c>
      <c r="C74" s="196">
        <f>PPCL_NG!P74+PPCL_Spot!P74+GT_NG!P74+GT_Spot!P74+Bawana_NG!P74+Bawana_RLNG!P74+Bawana_Spot!P74</f>
        <v>125.18541563023268</v>
      </c>
      <c r="D74" s="197">
        <f t="shared" si="6"/>
        <v>0.29458436976732116</v>
      </c>
      <c r="E74" s="196">
        <f>PPCL_NG!J74+PPCL_Spot!J74+GT_NG!J74+GT_Spot!J74+Bawana_NG!J74+Bawana_RLNG!J74+Bawana_Spot!J74</f>
        <v>72.430000000000007</v>
      </c>
      <c r="F74" s="196">
        <f>PPCL_NG!Q74+PPCL_Spot!Q74+GT_NG!Q74+GT_Spot!Q74+Bawana_NG!Q74+Bawana_RLNG!Q74+Bawana_Spot!Q74</f>
        <v>72.268579840880705</v>
      </c>
      <c r="G74" s="197">
        <f t="shared" si="7"/>
        <v>0.1614201591193023</v>
      </c>
      <c r="H74" s="196">
        <f>PPCL_NG!K74+PPCL_Spot!K74+GT_NG!K74+GT_Spot!K74+Bawana_NG!K74+Bawana_RLNG!K74+Bawana_Spot!K74</f>
        <v>14.84</v>
      </c>
      <c r="I74" s="196">
        <f>PPCL_NG!R74+PPCL_Spot!R74+GT_NG!R74+GT_Spot!R74+Bawana_NG!R74+Bawana_RLNG!R74+Bawana_Spot!R74</f>
        <v>14.839729867246405</v>
      </c>
      <c r="J74" s="197">
        <f t="shared" si="8"/>
        <v>2.7013275359522027E-4</v>
      </c>
      <c r="K74" s="196">
        <f>PPCL_NG!L74+PPCL_Spot!L74+GT_NG!L74+GT_Spot!L74+Bawana_NG!L74+Bawana_RLNG!L74+Bawana_Spot!L74</f>
        <v>63.91</v>
      </c>
      <c r="L74" s="196">
        <f>PPCL_NG!S74+PPCL_Spot!S74+GT_NG!S74+GT_Spot!S74+Bawana_NG!S74+Bawana_RLNG!S74+Bawana_Spot!S74</f>
        <v>63.874442002405289</v>
      </c>
      <c r="M74" s="197">
        <f t="shared" si="9"/>
        <v>3.5557997594708013E-2</v>
      </c>
      <c r="N74" s="196">
        <f>PPCL_NG!M74+PPCL_Spot!M74+GT_NG!M74+GT_Spot!M74+Bawana_NG!M74+Bawana_RLNG!M74+Bawana_Spot!M74</f>
        <v>87.53</v>
      </c>
      <c r="O74" s="196">
        <f>PPCL_NG!T74+PPCL_Spot!T74+GT_NG!T74+GT_Spot!T74+Bawana_NG!T74+Bawana_RLNG!T74+Bawana_Spot!T74</f>
        <v>87.319602659234931</v>
      </c>
      <c r="P74" s="197">
        <f t="shared" si="10"/>
        <v>0.21039734076506988</v>
      </c>
      <c r="Q74" s="197">
        <f t="shared" si="11"/>
        <v>0.70222999999999658</v>
      </c>
    </row>
    <row r="75" spans="1:17">
      <c r="A75" s="33" t="s">
        <v>117</v>
      </c>
      <c r="B75" s="196">
        <f>PPCL_NG!I75+PPCL_Spot!I75+GT_NG!I75+GT_Spot!I75+Bawana_NG!I75+Bawana_RLNG!I75+Bawana_Spot!I75</f>
        <v>125.48</v>
      </c>
      <c r="C75" s="196">
        <f>PPCL_NG!P75+PPCL_Spot!P75+GT_NG!P75+GT_Spot!P75+Bawana_NG!P75+Bawana_RLNG!P75+Bawana_Spot!P75</f>
        <v>125.31000563023267</v>
      </c>
      <c r="D75" s="197">
        <f t="shared" si="6"/>
        <v>0.16999436976733762</v>
      </c>
      <c r="E75" s="196">
        <f>PPCL_NG!J75+PPCL_Spot!J75+GT_NG!J75+GT_Spot!J75+Bawana_NG!J75+Bawana_RLNG!J75+Bawana_Spot!J75</f>
        <v>72.430000000000007</v>
      </c>
      <c r="F75" s="196">
        <f>PPCL_NG!Q75+PPCL_Spot!Q75+GT_NG!Q75+GT_Spot!Q75+Bawana_NG!Q75+Bawana_RLNG!Q75+Bawana_Spot!Q75</f>
        <v>72.336799840880715</v>
      </c>
      <c r="G75" s="197">
        <f t="shared" si="7"/>
        <v>9.320015911929147E-2</v>
      </c>
      <c r="H75" s="196">
        <f>PPCL_NG!K75+PPCL_Spot!K75+GT_NG!K75+GT_Spot!K75+Bawana_NG!K75+Bawana_RLNG!K75+Bawana_Spot!K75</f>
        <v>14.84</v>
      </c>
      <c r="I75" s="196">
        <f>PPCL_NG!R75+PPCL_Spot!R75+GT_NG!R75+GT_Spot!R75+Bawana_NG!R75+Bawana_RLNG!R75+Bawana_Spot!R75</f>
        <v>14.839729867246405</v>
      </c>
      <c r="J75" s="197">
        <f t="shared" si="8"/>
        <v>2.7013275359522027E-4</v>
      </c>
      <c r="K75" s="196">
        <f>PPCL_NG!L75+PPCL_Spot!L75+GT_NG!L75+GT_Spot!L75+Bawana_NG!L75+Bawana_RLNG!L75+Bawana_Spot!L75</f>
        <v>63.91</v>
      </c>
      <c r="L75" s="196">
        <f>PPCL_NG!S75+PPCL_Spot!S75+GT_NG!S75+GT_Spot!S75+Bawana_NG!S75+Bawana_RLNG!S75+Bawana_Spot!S75</f>
        <v>63.889292002405298</v>
      </c>
      <c r="M75" s="197">
        <f t="shared" si="9"/>
        <v>2.0707997594698213E-2</v>
      </c>
      <c r="N75" s="196">
        <f>PPCL_NG!M75+PPCL_Spot!M75+GT_NG!M75+GT_Spot!M75+Bawana_NG!M75+Bawana_RLNG!M75+Bawana_Spot!M75</f>
        <v>87.53</v>
      </c>
      <c r="O75" s="196">
        <f>PPCL_NG!T75+PPCL_Spot!T75+GT_NG!T75+GT_Spot!T75+Bawana_NG!T75+Bawana_RLNG!T75+Bawana_Spot!T75</f>
        <v>87.408612659234933</v>
      </c>
      <c r="P75" s="197">
        <f t="shared" si="10"/>
        <v>0.12138734076506807</v>
      </c>
      <c r="Q75" s="197">
        <f t="shared" si="11"/>
        <v>0.40555999999999059</v>
      </c>
    </row>
    <row r="76" spans="1:17">
      <c r="A76" s="33" t="s">
        <v>118</v>
      </c>
      <c r="B76" s="196">
        <f>PPCL_NG!I76+PPCL_Spot!I76+GT_NG!I76+GT_Spot!I76+Bawana_NG!I76+Bawana_RLNG!I76+Bawana_Spot!I76</f>
        <v>125.48</v>
      </c>
      <c r="C76" s="196">
        <f>PPCL_NG!P76+PPCL_Spot!P76+GT_NG!P76+GT_Spot!P76+Bawana_NG!P76+Bawana_RLNG!P76+Bawana_Spot!P76</f>
        <v>125.31000563023267</v>
      </c>
      <c r="D76" s="197">
        <f t="shared" si="6"/>
        <v>0.16999436976733762</v>
      </c>
      <c r="E76" s="196">
        <f>PPCL_NG!J76+PPCL_Spot!J76+GT_NG!J76+GT_Spot!J76+Bawana_NG!J76+Bawana_RLNG!J76+Bawana_Spot!J76</f>
        <v>72.430000000000007</v>
      </c>
      <c r="F76" s="196">
        <f>PPCL_NG!Q76+PPCL_Spot!Q76+GT_NG!Q76+GT_Spot!Q76+Bawana_NG!Q76+Bawana_RLNG!Q76+Bawana_Spot!Q76</f>
        <v>72.336799840880715</v>
      </c>
      <c r="G76" s="197">
        <f t="shared" si="7"/>
        <v>9.320015911929147E-2</v>
      </c>
      <c r="H76" s="196">
        <f>PPCL_NG!K76+PPCL_Spot!K76+GT_NG!K76+GT_Spot!K76+Bawana_NG!K76+Bawana_RLNG!K76+Bawana_Spot!K76</f>
        <v>14.84</v>
      </c>
      <c r="I76" s="196">
        <f>PPCL_NG!R76+PPCL_Spot!R76+GT_NG!R76+GT_Spot!R76+Bawana_NG!R76+Bawana_RLNG!R76+Bawana_Spot!R76</f>
        <v>14.839729867246405</v>
      </c>
      <c r="J76" s="197">
        <f t="shared" si="8"/>
        <v>2.7013275359522027E-4</v>
      </c>
      <c r="K76" s="196">
        <f>PPCL_NG!L76+PPCL_Spot!L76+GT_NG!L76+GT_Spot!L76+Bawana_NG!L76+Bawana_RLNG!L76+Bawana_Spot!L76</f>
        <v>63.91</v>
      </c>
      <c r="L76" s="196">
        <f>PPCL_NG!S76+PPCL_Spot!S76+GT_NG!S76+GT_Spot!S76+Bawana_NG!S76+Bawana_RLNG!S76+Bawana_Spot!S76</f>
        <v>63.889292002405298</v>
      </c>
      <c r="M76" s="197">
        <f t="shared" si="9"/>
        <v>2.0707997594698213E-2</v>
      </c>
      <c r="N76" s="196">
        <f>PPCL_NG!M76+PPCL_Spot!M76+GT_NG!M76+GT_Spot!M76+Bawana_NG!M76+Bawana_RLNG!M76+Bawana_Spot!M76</f>
        <v>87.53</v>
      </c>
      <c r="O76" s="196">
        <f>PPCL_NG!T76+PPCL_Spot!T76+GT_NG!T76+GT_Spot!T76+Bawana_NG!T76+Bawana_RLNG!T76+Bawana_Spot!T76</f>
        <v>87.408612659234933</v>
      </c>
      <c r="P76" s="197">
        <f t="shared" si="10"/>
        <v>0.12138734076506807</v>
      </c>
      <c r="Q76" s="197">
        <f t="shared" si="11"/>
        <v>0.40555999999999059</v>
      </c>
    </row>
    <row r="77" spans="1:17">
      <c r="A77" s="33" t="s">
        <v>119</v>
      </c>
      <c r="B77" s="196">
        <f>PPCL_NG!I77+PPCL_Spot!I77+GT_NG!I77+GT_Spot!I77+Bawana_NG!I77+Bawana_RLNG!I77+Bawana_Spot!I77</f>
        <v>125.48</v>
      </c>
      <c r="C77" s="196">
        <f>PPCL_NG!P77+PPCL_Spot!P77+GT_NG!P77+GT_Spot!P77+Bawana_NG!P77+Bawana_RLNG!P77+Bawana_Spot!P77</f>
        <v>125.31000563023267</v>
      </c>
      <c r="D77" s="197">
        <f t="shared" si="6"/>
        <v>0.16999436976733762</v>
      </c>
      <c r="E77" s="196">
        <f>PPCL_NG!J77+PPCL_Spot!J77+GT_NG!J77+GT_Spot!J77+Bawana_NG!J77+Bawana_RLNG!J77+Bawana_Spot!J77</f>
        <v>72.430000000000007</v>
      </c>
      <c r="F77" s="196">
        <f>PPCL_NG!Q77+PPCL_Spot!Q77+GT_NG!Q77+GT_Spot!Q77+Bawana_NG!Q77+Bawana_RLNG!Q77+Bawana_Spot!Q77</f>
        <v>72.336799840880715</v>
      </c>
      <c r="G77" s="197">
        <f t="shared" si="7"/>
        <v>9.320015911929147E-2</v>
      </c>
      <c r="H77" s="196">
        <f>PPCL_NG!K77+PPCL_Spot!K77+GT_NG!K77+GT_Spot!K77+Bawana_NG!K77+Bawana_RLNG!K77+Bawana_Spot!K77</f>
        <v>14.84</v>
      </c>
      <c r="I77" s="196">
        <f>PPCL_NG!R77+PPCL_Spot!R77+GT_NG!R77+GT_Spot!R77+Bawana_NG!R77+Bawana_RLNG!R77+Bawana_Spot!R77</f>
        <v>14.839729867246405</v>
      </c>
      <c r="J77" s="197">
        <f t="shared" si="8"/>
        <v>2.7013275359522027E-4</v>
      </c>
      <c r="K77" s="196">
        <f>PPCL_NG!L77+PPCL_Spot!L77+GT_NG!L77+GT_Spot!L77+Bawana_NG!L77+Bawana_RLNG!L77+Bawana_Spot!L77</f>
        <v>63.91</v>
      </c>
      <c r="L77" s="196">
        <f>PPCL_NG!S77+PPCL_Spot!S77+GT_NG!S77+GT_Spot!S77+Bawana_NG!S77+Bawana_RLNG!S77+Bawana_Spot!S77</f>
        <v>63.889292002405298</v>
      </c>
      <c r="M77" s="197">
        <f t="shared" si="9"/>
        <v>2.0707997594698213E-2</v>
      </c>
      <c r="N77" s="196">
        <f>PPCL_NG!M77+PPCL_Spot!M77+GT_NG!M77+GT_Spot!M77+Bawana_NG!M77+Bawana_RLNG!M77+Bawana_Spot!M77</f>
        <v>87.53</v>
      </c>
      <c r="O77" s="196">
        <f>PPCL_NG!T77+PPCL_Spot!T77+GT_NG!T77+GT_Spot!T77+Bawana_NG!T77+Bawana_RLNG!T77+Bawana_Spot!T77</f>
        <v>87.408612659234933</v>
      </c>
      <c r="P77" s="197">
        <f t="shared" si="10"/>
        <v>0.12138734076506807</v>
      </c>
      <c r="Q77" s="197">
        <f t="shared" si="11"/>
        <v>0.40555999999999059</v>
      </c>
    </row>
    <row r="78" spans="1:17">
      <c r="A78" s="33" t="s">
        <v>120</v>
      </c>
      <c r="B78" s="196">
        <f>PPCL_NG!I78+PPCL_Spot!I78+GT_NG!I78+GT_Spot!I78+Bawana_NG!I78+Bawana_RLNG!I78+Bawana_Spot!I78</f>
        <v>125.48</v>
      </c>
      <c r="C78" s="196">
        <f>PPCL_NG!P78+PPCL_Spot!P78+GT_NG!P78+GT_Spot!P78+Bawana_NG!P78+Bawana_RLNG!P78+Bawana_Spot!P78</f>
        <v>125.31000563023267</v>
      </c>
      <c r="D78" s="197">
        <f t="shared" si="6"/>
        <v>0.16999436976733762</v>
      </c>
      <c r="E78" s="196">
        <f>PPCL_NG!J78+PPCL_Spot!J78+GT_NG!J78+GT_Spot!J78+Bawana_NG!J78+Bawana_RLNG!J78+Bawana_Spot!J78</f>
        <v>72.430000000000007</v>
      </c>
      <c r="F78" s="196">
        <f>PPCL_NG!Q78+PPCL_Spot!Q78+GT_NG!Q78+GT_Spot!Q78+Bawana_NG!Q78+Bawana_RLNG!Q78+Bawana_Spot!Q78</f>
        <v>72.336799840880715</v>
      </c>
      <c r="G78" s="197">
        <f t="shared" si="7"/>
        <v>9.320015911929147E-2</v>
      </c>
      <c r="H78" s="196">
        <f>PPCL_NG!K78+PPCL_Spot!K78+GT_NG!K78+GT_Spot!K78+Bawana_NG!K78+Bawana_RLNG!K78+Bawana_Spot!K78</f>
        <v>14.84</v>
      </c>
      <c r="I78" s="196">
        <f>PPCL_NG!R78+PPCL_Spot!R78+GT_NG!R78+GT_Spot!R78+Bawana_NG!R78+Bawana_RLNG!R78+Bawana_Spot!R78</f>
        <v>14.839729867246405</v>
      </c>
      <c r="J78" s="197">
        <f t="shared" si="8"/>
        <v>2.7013275359522027E-4</v>
      </c>
      <c r="K78" s="196">
        <f>PPCL_NG!L78+PPCL_Spot!L78+GT_NG!L78+GT_Spot!L78+Bawana_NG!L78+Bawana_RLNG!L78+Bawana_Spot!L78</f>
        <v>63.91</v>
      </c>
      <c r="L78" s="196">
        <f>PPCL_NG!S78+PPCL_Spot!S78+GT_NG!S78+GT_Spot!S78+Bawana_NG!S78+Bawana_RLNG!S78+Bawana_Spot!S78</f>
        <v>63.889292002405298</v>
      </c>
      <c r="M78" s="197">
        <f t="shared" si="9"/>
        <v>2.0707997594698213E-2</v>
      </c>
      <c r="N78" s="196">
        <f>PPCL_NG!M78+PPCL_Spot!M78+GT_NG!M78+GT_Spot!M78+Bawana_NG!M78+Bawana_RLNG!M78+Bawana_Spot!M78</f>
        <v>87.53</v>
      </c>
      <c r="O78" s="196">
        <f>PPCL_NG!T78+PPCL_Spot!T78+GT_NG!T78+GT_Spot!T78+Bawana_NG!T78+Bawana_RLNG!T78+Bawana_Spot!T78</f>
        <v>87.408612659234933</v>
      </c>
      <c r="P78" s="197">
        <f t="shared" si="10"/>
        <v>0.12138734076506807</v>
      </c>
      <c r="Q78" s="197">
        <f t="shared" si="11"/>
        <v>0.40555999999999059</v>
      </c>
    </row>
    <row r="79" spans="1:17">
      <c r="A79" s="33" t="s">
        <v>121</v>
      </c>
      <c r="B79" s="196">
        <f>PPCL_NG!I79+PPCL_Spot!I79+GT_NG!I79+GT_Spot!I79+Bawana_NG!I79+Bawana_RLNG!I79+Bawana_Spot!I79</f>
        <v>125.48</v>
      </c>
      <c r="C79" s="196">
        <f>PPCL_NG!P79+PPCL_Spot!P79+GT_NG!P79+GT_Spot!P79+Bawana_NG!P79+Bawana_RLNG!P79+Bawana_Spot!P79</f>
        <v>125.31000563023267</v>
      </c>
      <c r="D79" s="197">
        <f t="shared" si="6"/>
        <v>0.16999436976733762</v>
      </c>
      <c r="E79" s="196">
        <f>PPCL_NG!J79+PPCL_Spot!J79+GT_NG!J79+GT_Spot!J79+Bawana_NG!J79+Bawana_RLNG!J79+Bawana_Spot!J79</f>
        <v>72.430000000000007</v>
      </c>
      <c r="F79" s="196">
        <f>PPCL_NG!Q79+PPCL_Spot!Q79+GT_NG!Q79+GT_Spot!Q79+Bawana_NG!Q79+Bawana_RLNG!Q79+Bawana_Spot!Q79</f>
        <v>72.336799840880715</v>
      </c>
      <c r="G79" s="197">
        <f t="shared" si="7"/>
        <v>9.320015911929147E-2</v>
      </c>
      <c r="H79" s="196">
        <f>PPCL_NG!K79+PPCL_Spot!K79+GT_NG!K79+GT_Spot!K79+Bawana_NG!K79+Bawana_RLNG!K79+Bawana_Spot!K79</f>
        <v>14.84</v>
      </c>
      <c r="I79" s="196">
        <f>PPCL_NG!R79+PPCL_Spot!R79+GT_NG!R79+GT_Spot!R79+Bawana_NG!R79+Bawana_RLNG!R79+Bawana_Spot!R79</f>
        <v>14.839729867246405</v>
      </c>
      <c r="J79" s="197">
        <f t="shared" si="8"/>
        <v>2.7013275359522027E-4</v>
      </c>
      <c r="K79" s="196">
        <f>PPCL_NG!L79+PPCL_Spot!L79+GT_NG!L79+GT_Spot!L79+Bawana_NG!L79+Bawana_RLNG!L79+Bawana_Spot!L79</f>
        <v>63.91</v>
      </c>
      <c r="L79" s="196">
        <f>PPCL_NG!S79+PPCL_Spot!S79+GT_NG!S79+GT_Spot!S79+Bawana_NG!S79+Bawana_RLNG!S79+Bawana_Spot!S79</f>
        <v>63.889292002405298</v>
      </c>
      <c r="M79" s="197">
        <f t="shared" si="9"/>
        <v>2.0707997594698213E-2</v>
      </c>
      <c r="N79" s="196">
        <f>PPCL_NG!M79+PPCL_Spot!M79+GT_NG!M79+GT_Spot!M79+Bawana_NG!M79+Bawana_RLNG!M79+Bawana_Spot!M79</f>
        <v>87.53</v>
      </c>
      <c r="O79" s="196">
        <f>PPCL_NG!T79+PPCL_Spot!T79+GT_NG!T79+GT_Spot!T79+Bawana_NG!T79+Bawana_RLNG!T79+Bawana_Spot!T79</f>
        <v>87.408612659234933</v>
      </c>
      <c r="P79" s="197">
        <f t="shared" si="10"/>
        <v>0.12138734076506807</v>
      </c>
      <c r="Q79" s="197">
        <f t="shared" si="11"/>
        <v>0.40555999999999059</v>
      </c>
    </row>
    <row r="80" spans="1:17">
      <c r="A80" s="33" t="s">
        <v>122</v>
      </c>
      <c r="B80" s="196">
        <f>PPCL_NG!I80+PPCL_Spot!I80+GT_NG!I80+GT_Spot!I80+Bawana_NG!I80+Bawana_RLNG!I80+Bawana_Spot!I80</f>
        <v>125.48</v>
      </c>
      <c r="C80" s="196">
        <f>PPCL_NG!P80+PPCL_Spot!P80+GT_NG!P80+GT_Spot!P80+Bawana_NG!P80+Bawana_RLNG!P80+Bawana_Spot!P80</f>
        <v>125.31000563023267</v>
      </c>
      <c r="D80" s="197">
        <f t="shared" si="6"/>
        <v>0.16999436976733762</v>
      </c>
      <c r="E80" s="196">
        <f>PPCL_NG!J80+PPCL_Spot!J80+GT_NG!J80+GT_Spot!J80+Bawana_NG!J80+Bawana_RLNG!J80+Bawana_Spot!J80</f>
        <v>72.430000000000007</v>
      </c>
      <c r="F80" s="196">
        <f>PPCL_NG!Q80+PPCL_Spot!Q80+GT_NG!Q80+GT_Spot!Q80+Bawana_NG!Q80+Bawana_RLNG!Q80+Bawana_Spot!Q80</f>
        <v>72.336799840880715</v>
      </c>
      <c r="G80" s="197">
        <f t="shared" si="7"/>
        <v>9.320015911929147E-2</v>
      </c>
      <c r="H80" s="196">
        <f>PPCL_NG!K80+PPCL_Spot!K80+GT_NG!K80+GT_Spot!K80+Bawana_NG!K80+Bawana_RLNG!K80+Bawana_Spot!K80</f>
        <v>14.84</v>
      </c>
      <c r="I80" s="196">
        <f>PPCL_NG!R80+PPCL_Spot!R80+GT_NG!R80+GT_Spot!R80+Bawana_NG!R80+Bawana_RLNG!R80+Bawana_Spot!R80</f>
        <v>14.839729867246405</v>
      </c>
      <c r="J80" s="197">
        <f t="shared" si="8"/>
        <v>2.7013275359522027E-4</v>
      </c>
      <c r="K80" s="196">
        <f>PPCL_NG!L80+PPCL_Spot!L80+GT_NG!L80+GT_Spot!L80+Bawana_NG!L80+Bawana_RLNG!L80+Bawana_Spot!L80</f>
        <v>63.91</v>
      </c>
      <c r="L80" s="196">
        <f>PPCL_NG!S80+PPCL_Spot!S80+GT_NG!S80+GT_Spot!S80+Bawana_NG!S80+Bawana_RLNG!S80+Bawana_Spot!S80</f>
        <v>63.889292002405298</v>
      </c>
      <c r="M80" s="197">
        <f t="shared" si="9"/>
        <v>2.0707997594698213E-2</v>
      </c>
      <c r="N80" s="196">
        <f>PPCL_NG!M80+PPCL_Spot!M80+GT_NG!M80+GT_Spot!M80+Bawana_NG!M80+Bawana_RLNG!M80+Bawana_Spot!M80</f>
        <v>87.53</v>
      </c>
      <c r="O80" s="196">
        <f>PPCL_NG!T80+PPCL_Spot!T80+GT_NG!T80+GT_Spot!T80+Bawana_NG!T80+Bawana_RLNG!T80+Bawana_Spot!T80</f>
        <v>87.408612659234933</v>
      </c>
      <c r="P80" s="197">
        <f t="shared" si="10"/>
        <v>0.12138734076506807</v>
      </c>
      <c r="Q80" s="197">
        <f t="shared" si="11"/>
        <v>0.40555999999999059</v>
      </c>
    </row>
    <row r="81" spans="1:17">
      <c r="A81" s="33" t="s">
        <v>123</v>
      </c>
      <c r="B81" s="196">
        <f>PPCL_NG!I81+PPCL_Spot!I81+GT_NG!I81+GT_Spot!I81+Bawana_NG!I81+Bawana_RLNG!I81+Bawana_Spot!I81</f>
        <v>116.72</v>
      </c>
      <c r="C81" s="196">
        <f>PPCL_NG!P81+PPCL_Spot!P81+GT_NG!P81+GT_Spot!P81+Bawana_NG!P81+Bawana_RLNG!P81+Bawana_Spot!P81</f>
        <v>116.55054740724285</v>
      </c>
      <c r="D81" s="197">
        <f t="shared" si="6"/>
        <v>0.1694525927571533</v>
      </c>
      <c r="E81" s="196">
        <f>PPCL_NG!J81+PPCL_Spot!J81+GT_NG!J81+GT_Spot!J81+Bawana_NG!J81+Bawana_RLNG!J81+Bawana_Spot!J81</f>
        <v>81.599999999999994</v>
      </c>
      <c r="F81" s="196">
        <f>PPCL_NG!Q81+PPCL_Spot!Q81+GT_NG!Q81+GT_Spot!Q81+Bawana_NG!Q81+Bawana_RLNG!Q81+Bawana_Spot!Q81</f>
        <v>81.506480568762498</v>
      </c>
      <c r="G81" s="197">
        <f t="shared" si="7"/>
        <v>9.3519431237496065E-2</v>
      </c>
      <c r="H81" s="196">
        <f>PPCL_NG!K81+PPCL_Spot!K81+GT_NG!K81+GT_Spot!K81+Bawana_NG!K81+Bawana_RLNG!K81+Bawana_Spot!K81</f>
        <v>14.84</v>
      </c>
      <c r="I81" s="196">
        <f>PPCL_NG!R81+PPCL_Spot!R81+GT_NG!R81+GT_Spot!R81+Bawana_NG!R81+Bawana_RLNG!R81+Bawana_Spot!R81</f>
        <v>14.839740502110642</v>
      </c>
      <c r="J81" s="197">
        <f t="shared" si="8"/>
        <v>2.5949788935797358E-4</v>
      </c>
      <c r="K81" s="196">
        <f>PPCL_NG!L81+PPCL_Spot!L81+GT_NG!L81+GT_Spot!L81+Bawana_NG!L81+Bawana_RLNG!L81+Bawana_Spot!L81</f>
        <v>61.28</v>
      </c>
      <c r="L81" s="196">
        <f>PPCL_NG!S81+PPCL_Spot!S81+GT_NG!S81+GT_Spot!S81+Bawana_NG!S81+Bawana_RLNG!S81+Bawana_Spot!S81</f>
        <v>61.259444612308386</v>
      </c>
      <c r="M81" s="197">
        <f t="shared" si="9"/>
        <v>2.0555387691615579E-2</v>
      </c>
      <c r="N81" s="196">
        <f>PPCL_NG!M81+PPCL_Spot!M81+GT_NG!M81+GT_Spot!M81+Bawana_NG!M81+Bawana_RLNG!M81+Bawana_Spot!M81</f>
        <v>98.61</v>
      </c>
      <c r="O81" s="196">
        <f>PPCL_NG!T81+PPCL_Spot!T81+GT_NG!T81+GT_Spot!T81+Bawana_NG!T81+Bawana_RLNG!T81+Bawana_Spot!T81</f>
        <v>98.488226909575658</v>
      </c>
      <c r="P81" s="197">
        <f t="shared" si="10"/>
        <v>0.12177309042434104</v>
      </c>
      <c r="Q81" s="197">
        <f t="shared" si="11"/>
        <v>0.40555999999996395</v>
      </c>
    </row>
    <row r="82" spans="1:17">
      <c r="A82" s="33" t="s">
        <v>124</v>
      </c>
      <c r="B82" s="196">
        <f>PPCL_NG!I82+PPCL_Spot!I82+GT_NG!I82+GT_Spot!I82+Bawana_NG!I82+Bawana_RLNG!I82+Bawana_Spot!I82</f>
        <v>116.72</v>
      </c>
      <c r="C82" s="196">
        <f>PPCL_NG!P82+PPCL_Spot!P82+GT_NG!P82+GT_Spot!P82+Bawana_NG!P82+Bawana_RLNG!P82+Bawana_Spot!P82</f>
        <v>116.55054740724285</v>
      </c>
      <c r="D82" s="197">
        <f t="shared" si="6"/>
        <v>0.1694525927571533</v>
      </c>
      <c r="E82" s="196">
        <f>PPCL_NG!J82+PPCL_Spot!J82+GT_NG!J82+GT_Spot!J82+Bawana_NG!J82+Bawana_RLNG!J82+Bawana_Spot!J82</f>
        <v>81.599999999999994</v>
      </c>
      <c r="F82" s="196">
        <f>PPCL_NG!Q82+PPCL_Spot!Q82+GT_NG!Q82+GT_Spot!Q82+Bawana_NG!Q82+Bawana_RLNG!Q82+Bawana_Spot!Q82</f>
        <v>81.506480568762498</v>
      </c>
      <c r="G82" s="197">
        <f t="shared" si="7"/>
        <v>9.3519431237496065E-2</v>
      </c>
      <c r="H82" s="196">
        <f>PPCL_NG!K82+PPCL_Spot!K82+GT_NG!K82+GT_Spot!K82+Bawana_NG!K82+Bawana_RLNG!K82+Bawana_Spot!K82</f>
        <v>14.84</v>
      </c>
      <c r="I82" s="196">
        <f>PPCL_NG!R82+PPCL_Spot!R82+GT_NG!R82+GT_Spot!R82+Bawana_NG!R82+Bawana_RLNG!R82+Bawana_Spot!R82</f>
        <v>14.839740502110642</v>
      </c>
      <c r="J82" s="197">
        <f t="shared" si="8"/>
        <v>2.5949788935797358E-4</v>
      </c>
      <c r="K82" s="196">
        <f>PPCL_NG!L82+PPCL_Spot!L82+GT_NG!L82+GT_Spot!L82+Bawana_NG!L82+Bawana_RLNG!L82+Bawana_Spot!L82</f>
        <v>61.28</v>
      </c>
      <c r="L82" s="196">
        <f>PPCL_NG!S82+PPCL_Spot!S82+GT_NG!S82+GT_Spot!S82+Bawana_NG!S82+Bawana_RLNG!S82+Bawana_Spot!S82</f>
        <v>61.259444612308386</v>
      </c>
      <c r="M82" s="197">
        <f t="shared" si="9"/>
        <v>2.0555387691615579E-2</v>
      </c>
      <c r="N82" s="196">
        <f>PPCL_NG!M82+PPCL_Spot!M82+GT_NG!M82+GT_Spot!M82+Bawana_NG!M82+Bawana_RLNG!M82+Bawana_Spot!M82</f>
        <v>98.61</v>
      </c>
      <c r="O82" s="196">
        <f>PPCL_NG!T82+PPCL_Spot!T82+GT_NG!T82+GT_Spot!T82+Bawana_NG!T82+Bawana_RLNG!T82+Bawana_Spot!T82</f>
        <v>98.488226909575658</v>
      </c>
      <c r="P82" s="197">
        <f t="shared" si="10"/>
        <v>0.12177309042434104</v>
      </c>
      <c r="Q82" s="197">
        <f t="shared" si="11"/>
        <v>0.40555999999996395</v>
      </c>
    </row>
    <row r="83" spans="1:17">
      <c r="A83" s="33" t="s">
        <v>125</v>
      </c>
      <c r="B83" s="196">
        <f>PPCL_NG!I83+PPCL_Spot!I83+GT_NG!I83+GT_Spot!I83+Bawana_NG!I83+Bawana_RLNG!I83+Bawana_Spot!I83</f>
        <v>116.72</v>
      </c>
      <c r="C83" s="196">
        <f>PPCL_NG!P83+PPCL_Spot!P83+GT_NG!P83+GT_Spot!P83+Bawana_NG!P83+Bawana_RLNG!P83+Bawana_Spot!P83</f>
        <v>116.55054740724285</v>
      </c>
      <c r="D83" s="197">
        <f t="shared" si="6"/>
        <v>0.1694525927571533</v>
      </c>
      <c r="E83" s="196">
        <f>PPCL_NG!J83+PPCL_Spot!J83+GT_NG!J83+GT_Spot!J83+Bawana_NG!J83+Bawana_RLNG!J83+Bawana_Spot!J83</f>
        <v>81.599999999999994</v>
      </c>
      <c r="F83" s="196">
        <f>PPCL_NG!Q83+PPCL_Spot!Q83+GT_NG!Q83+GT_Spot!Q83+Bawana_NG!Q83+Bawana_RLNG!Q83+Bawana_Spot!Q83</f>
        <v>81.506480568762498</v>
      </c>
      <c r="G83" s="197">
        <f t="shared" si="7"/>
        <v>9.3519431237496065E-2</v>
      </c>
      <c r="H83" s="196">
        <f>PPCL_NG!K83+PPCL_Spot!K83+GT_NG!K83+GT_Spot!K83+Bawana_NG!K83+Bawana_RLNG!K83+Bawana_Spot!K83</f>
        <v>14.84</v>
      </c>
      <c r="I83" s="196">
        <f>PPCL_NG!R83+PPCL_Spot!R83+GT_NG!R83+GT_Spot!R83+Bawana_NG!R83+Bawana_RLNG!R83+Bawana_Spot!R83</f>
        <v>14.839740502110642</v>
      </c>
      <c r="J83" s="197">
        <f t="shared" si="8"/>
        <v>2.5949788935797358E-4</v>
      </c>
      <c r="K83" s="196">
        <f>PPCL_NG!L83+PPCL_Spot!L83+GT_NG!L83+GT_Spot!L83+Bawana_NG!L83+Bawana_RLNG!L83+Bawana_Spot!L83</f>
        <v>61.28</v>
      </c>
      <c r="L83" s="196">
        <f>PPCL_NG!S83+PPCL_Spot!S83+GT_NG!S83+GT_Spot!S83+Bawana_NG!S83+Bawana_RLNG!S83+Bawana_Spot!S83</f>
        <v>61.259444612308386</v>
      </c>
      <c r="M83" s="197">
        <f t="shared" si="9"/>
        <v>2.0555387691615579E-2</v>
      </c>
      <c r="N83" s="196">
        <f>PPCL_NG!M83+PPCL_Spot!M83+GT_NG!M83+GT_Spot!M83+Bawana_NG!M83+Bawana_RLNG!M83+Bawana_Spot!M83</f>
        <v>98.61</v>
      </c>
      <c r="O83" s="196">
        <f>PPCL_NG!T83+PPCL_Spot!T83+GT_NG!T83+GT_Spot!T83+Bawana_NG!T83+Bawana_RLNG!T83+Bawana_Spot!T83</f>
        <v>98.488226909575658</v>
      </c>
      <c r="P83" s="197">
        <f t="shared" si="10"/>
        <v>0.12177309042434104</v>
      </c>
      <c r="Q83" s="197">
        <f t="shared" si="11"/>
        <v>0.40555999999996395</v>
      </c>
    </row>
    <row r="84" spans="1:17">
      <c r="A84" s="33" t="s">
        <v>126</v>
      </c>
      <c r="B84" s="196">
        <f>PPCL_NG!I84+PPCL_Spot!I84+GT_NG!I84+GT_Spot!I84+Bawana_NG!I84+Bawana_RLNG!I84+Bawana_Spot!I84</f>
        <v>116.72</v>
      </c>
      <c r="C84" s="196">
        <f>PPCL_NG!P84+PPCL_Spot!P84+GT_NG!P84+GT_Spot!P84+Bawana_NG!P84+Bawana_RLNG!P84+Bawana_Spot!P84</f>
        <v>116.55054740724285</v>
      </c>
      <c r="D84" s="197">
        <f t="shared" si="6"/>
        <v>0.1694525927571533</v>
      </c>
      <c r="E84" s="196">
        <f>PPCL_NG!J84+PPCL_Spot!J84+GT_NG!J84+GT_Spot!J84+Bawana_NG!J84+Bawana_RLNG!J84+Bawana_Spot!J84</f>
        <v>81.599999999999994</v>
      </c>
      <c r="F84" s="196">
        <f>PPCL_NG!Q84+PPCL_Spot!Q84+GT_NG!Q84+GT_Spot!Q84+Bawana_NG!Q84+Bawana_RLNG!Q84+Bawana_Spot!Q84</f>
        <v>81.506480568762498</v>
      </c>
      <c r="G84" s="197">
        <f t="shared" si="7"/>
        <v>9.3519431237496065E-2</v>
      </c>
      <c r="H84" s="196">
        <f>PPCL_NG!K84+PPCL_Spot!K84+GT_NG!K84+GT_Spot!K84+Bawana_NG!K84+Bawana_RLNG!K84+Bawana_Spot!K84</f>
        <v>14.84</v>
      </c>
      <c r="I84" s="196">
        <f>PPCL_NG!R84+PPCL_Spot!R84+GT_NG!R84+GT_Spot!R84+Bawana_NG!R84+Bawana_RLNG!R84+Bawana_Spot!R84</f>
        <v>14.839740502110642</v>
      </c>
      <c r="J84" s="197">
        <f t="shared" si="8"/>
        <v>2.5949788935797358E-4</v>
      </c>
      <c r="K84" s="196">
        <f>PPCL_NG!L84+PPCL_Spot!L84+GT_NG!L84+GT_Spot!L84+Bawana_NG!L84+Bawana_RLNG!L84+Bawana_Spot!L84</f>
        <v>61.28</v>
      </c>
      <c r="L84" s="196">
        <f>PPCL_NG!S84+PPCL_Spot!S84+GT_NG!S84+GT_Spot!S84+Bawana_NG!S84+Bawana_RLNG!S84+Bawana_Spot!S84</f>
        <v>61.259444612308386</v>
      </c>
      <c r="M84" s="197">
        <f t="shared" si="9"/>
        <v>2.0555387691615579E-2</v>
      </c>
      <c r="N84" s="196">
        <f>PPCL_NG!M84+PPCL_Spot!M84+GT_NG!M84+GT_Spot!M84+Bawana_NG!M84+Bawana_RLNG!M84+Bawana_Spot!M84</f>
        <v>98.61</v>
      </c>
      <c r="O84" s="196">
        <f>PPCL_NG!T84+PPCL_Spot!T84+GT_NG!T84+GT_Spot!T84+Bawana_NG!T84+Bawana_RLNG!T84+Bawana_Spot!T84</f>
        <v>98.488226909575658</v>
      </c>
      <c r="P84" s="197">
        <f t="shared" si="10"/>
        <v>0.12177309042434104</v>
      </c>
      <c r="Q84" s="197">
        <f t="shared" si="11"/>
        <v>0.40555999999996395</v>
      </c>
    </row>
    <row r="85" spans="1:17">
      <c r="A85" s="33" t="s">
        <v>127</v>
      </c>
      <c r="B85" s="196">
        <f>PPCL_NG!I85+PPCL_Spot!I85+GT_NG!I85+GT_Spot!I85+Bawana_NG!I85+Bawana_RLNG!I85+Bawana_Spot!I85</f>
        <v>116.72</v>
      </c>
      <c r="C85" s="196">
        <f>PPCL_NG!P85+PPCL_Spot!P85+GT_NG!P85+GT_Spot!P85+Bawana_NG!P85+Bawana_RLNG!P85+Bawana_Spot!P85</f>
        <v>116.55054740724285</v>
      </c>
      <c r="D85" s="197">
        <f t="shared" si="6"/>
        <v>0.1694525927571533</v>
      </c>
      <c r="E85" s="196">
        <f>PPCL_NG!J85+PPCL_Spot!J85+GT_NG!J85+GT_Spot!J85+Bawana_NG!J85+Bawana_RLNG!J85+Bawana_Spot!J85</f>
        <v>81.599999999999994</v>
      </c>
      <c r="F85" s="196">
        <f>PPCL_NG!Q85+PPCL_Spot!Q85+GT_NG!Q85+GT_Spot!Q85+Bawana_NG!Q85+Bawana_RLNG!Q85+Bawana_Spot!Q85</f>
        <v>81.506480568762498</v>
      </c>
      <c r="G85" s="197">
        <f t="shared" si="7"/>
        <v>9.3519431237496065E-2</v>
      </c>
      <c r="H85" s="196">
        <f>PPCL_NG!K85+PPCL_Spot!K85+GT_NG!K85+GT_Spot!K85+Bawana_NG!K85+Bawana_RLNG!K85+Bawana_Spot!K85</f>
        <v>14.84</v>
      </c>
      <c r="I85" s="196">
        <f>PPCL_NG!R85+PPCL_Spot!R85+GT_NG!R85+GT_Spot!R85+Bawana_NG!R85+Bawana_RLNG!R85+Bawana_Spot!R85</f>
        <v>14.839740502110642</v>
      </c>
      <c r="J85" s="197">
        <f t="shared" si="8"/>
        <v>2.5949788935797358E-4</v>
      </c>
      <c r="K85" s="196">
        <f>PPCL_NG!L85+PPCL_Spot!L85+GT_NG!L85+GT_Spot!L85+Bawana_NG!L85+Bawana_RLNG!L85+Bawana_Spot!L85</f>
        <v>61.28</v>
      </c>
      <c r="L85" s="196">
        <f>PPCL_NG!S85+PPCL_Spot!S85+GT_NG!S85+GT_Spot!S85+Bawana_NG!S85+Bawana_RLNG!S85+Bawana_Spot!S85</f>
        <v>61.259444612308386</v>
      </c>
      <c r="M85" s="197">
        <f t="shared" si="9"/>
        <v>2.0555387691615579E-2</v>
      </c>
      <c r="N85" s="196">
        <f>PPCL_NG!M85+PPCL_Spot!M85+GT_NG!M85+GT_Spot!M85+Bawana_NG!M85+Bawana_RLNG!M85+Bawana_Spot!M85</f>
        <v>98.61</v>
      </c>
      <c r="O85" s="196">
        <f>PPCL_NG!T85+PPCL_Spot!T85+GT_NG!T85+GT_Spot!T85+Bawana_NG!T85+Bawana_RLNG!T85+Bawana_Spot!T85</f>
        <v>98.488226909575658</v>
      </c>
      <c r="P85" s="197">
        <f t="shared" si="10"/>
        <v>0.12177309042434104</v>
      </c>
      <c r="Q85" s="197">
        <f t="shared" si="11"/>
        <v>0.40555999999996395</v>
      </c>
    </row>
    <row r="86" spans="1:17">
      <c r="A86" s="33" t="s">
        <v>128</v>
      </c>
      <c r="B86" s="196">
        <f>PPCL_NG!I86+PPCL_Spot!I86+GT_NG!I86+GT_Spot!I86+Bawana_NG!I86+Bawana_RLNG!I86+Bawana_Spot!I86</f>
        <v>115</v>
      </c>
      <c r="C86" s="196">
        <f>PPCL_NG!P86+PPCL_Spot!P86+GT_NG!P86+GT_Spot!P86+Bawana_NG!P86+Bawana_RLNG!P86+Bawana_Spot!P86</f>
        <v>114.83054740724285</v>
      </c>
      <c r="D86" s="197">
        <f t="shared" si="6"/>
        <v>0.1694525927571533</v>
      </c>
      <c r="E86" s="196">
        <f>PPCL_NG!J86+PPCL_Spot!J86+GT_NG!J86+GT_Spot!J86+Bawana_NG!J86+Bawana_RLNG!J86+Bawana_Spot!J86</f>
        <v>81.599999999999994</v>
      </c>
      <c r="F86" s="196">
        <f>PPCL_NG!Q86+PPCL_Spot!Q86+GT_NG!Q86+GT_Spot!Q86+Bawana_NG!Q86+Bawana_RLNG!Q86+Bawana_Spot!Q86</f>
        <v>81.506480568762498</v>
      </c>
      <c r="G86" s="197">
        <f t="shared" si="7"/>
        <v>9.3519431237496065E-2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21.839740502110644</v>
      </c>
      <c r="J86" s="197">
        <f t="shared" si="8"/>
        <v>2.5949788935619722E-4</v>
      </c>
      <c r="K86" s="196">
        <f>PPCL_NG!L86+PPCL_Spot!L86+GT_NG!L86+GT_Spot!L86+Bawana_NG!L86+Bawana_RLNG!L86+Bawana_Spot!L86</f>
        <v>56</v>
      </c>
      <c r="L86" s="196">
        <f>PPCL_NG!S86+PPCL_Spot!S86+GT_NG!S86+GT_Spot!S86+Bawana_NG!S86+Bawana_RLNG!S86+Bawana_Spot!S86</f>
        <v>55.979444612308384</v>
      </c>
      <c r="M86" s="197">
        <f t="shared" si="9"/>
        <v>2.0555387691615579E-2</v>
      </c>
      <c r="N86" s="196">
        <f>PPCL_NG!M86+PPCL_Spot!M86+GT_NG!M86+GT_Spot!M86+Bawana_NG!M86+Bawana_RLNG!M86+Bawana_Spot!M86</f>
        <v>98.61</v>
      </c>
      <c r="O86" s="196">
        <f>PPCL_NG!T86+PPCL_Spot!T86+GT_NG!T86+GT_Spot!T86+Bawana_NG!T86+Bawana_RLNG!T86+Bawana_Spot!T86</f>
        <v>98.488226909575658</v>
      </c>
      <c r="P86" s="197">
        <f t="shared" si="10"/>
        <v>0.12177309042434104</v>
      </c>
      <c r="Q86" s="197">
        <f t="shared" si="11"/>
        <v>0.40555999999996217</v>
      </c>
    </row>
    <row r="87" spans="1:17">
      <c r="A87" s="33" t="s">
        <v>129</v>
      </c>
      <c r="B87" s="196">
        <f>PPCL_NG!I87+PPCL_Spot!I87+GT_NG!I87+GT_Spot!I87+Bawana_NG!I87+Bawana_RLNG!I87+Bawana_Spot!I87</f>
        <v>115</v>
      </c>
      <c r="C87" s="196">
        <f>PPCL_NG!P87+PPCL_Spot!P87+GT_NG!P87+GT_Spot!P87+Bawana_NG!P87+Bawana_RLNG!P87+Bawana_Spot!P87</f>
        <v>114.83054740724285</v>
      </c>
      <c r="D87" s="197">
        <f t="shared" si="6"/>
        <v>0.1694525927571533</v>
      </c>
      <c r="E87" s="196">
        <f>PPCL_NG!J87+PPCL_Spot!J87+GT_NG!J87+GT_Spot!J87+Bawana_NG!J87+Bawana_RLNG!J87+Bawana_Spot!J87</f>
        <v>81.599999999999994</v>
      </c>
      <c r="F87" s="196">
        <f>PPCL_NG!Q87+PPCL_Spot!Q87+GT_NG!Q87+GT_Spot!Q87+Bawana_NG!Q87+Bawana_RLNG!Q87+Bawana_Spot!Q87</f>
        <v>81.506480568762498</v>
      </c>
      <c r="G87" s="197">
        <f t="shared" si="7"/>
        <v>9.3519431237496065E-2</v>
      </c>
      <c r="H87" s="196">
        <f>PPCL_NG!K87+PPCL_Spot!K87+GT_NG!K87+GT_Spot!K87+Bawana_NG!K87+Bawana_RLNG!K87+Bawana_Spot!K87</f>
        <v>21.84</v>
      </c>
      <c r="I87" s="196">
        <f>PPCL_NG!R87+PPCL_Spot!R87+GT_NG!R87+GT_Spot!R87+Bawana_NG!R87+Bawana_RLNG!R87+Bawana_Spot!R87</f>
        <v>21.839740502110644</v>
      </c>
      <c r="J87" s="197">
        <f t="shared" si="8"/>
        <v>2.5949788935619722E-4</v>
      </c>
      <c r="K87" s="196">
        <f>PPCL_NG!L87+PPCL_Spot!L87+GT_NG!L87+GT_Spot!L87+Bawana_NG!L87+Bawana_RLNG!L87+Bawana_Spot!L87</f>
        <v>56</v>
      </c>
      <c r="L87" s="196">
        <f>PPCL_NG!S87+PPCL_Spot!S87+GT_NG!S87+GT_Spot!S87+Bawana_NG!S87+Bawana_RLNG!S87+Bawana_Spot!S87</f>
        <v>55.979444612308384</v>
      </c>
      <c r="M87" s="197">
        <f t="shared" si="9"/>
        <v>2.0555387691615579E-2</v>
      </c>
      <c r="N87" s="196">
        <f>PPCL_NG!M87+PPCL_Spot!M87+GT_NG!M87+GT_Spot!M87+Bawana_NG!M87+Bawana_RLNG!M87+Bawana_Spot!M87</f>
        <v>98.61</v>
      </c>
      <c r="O87" s="196">
        <f>PPCL_NG!T87+PPCL_Spot!T87+GT_NG!T87+GT_Spot!T87+Bawana_NG!T87+Bawana_RLNG!T87+Bawana_Spot!T87</f>
        <v>98.488226909575658</v>
      </c>
      <c r="P87" s="197">
        <f t="shared" si="10"/>
        <v>0.12177309042434104</v>
      </c>
      <c r="Q87" s="197">
        <f t="shared" si="11"/>
        <v>0.40555999999996217</v>
      </c>
    </row>
    <row r="88" spans="1:17">
      <c r="A88" s="33" t="s">
        <v>130</v>
      </c>
      <c r="B88" s="196">
        <f>PPCL_NG!I88+PPCL_Spot!I88+GT_NG!I88+GT_Spot!I88+Bawana_NG!I88+Bawana_RLNG!I88+Bawana_Spot!I88</f>
        <v>115</v>
      </c>
      <c r="C88" s="196">
        <f>PPCL_NG!P88+PPCL_Spot!P88+GT_NG!P88+GT_Spot!P88+Bawana_NG!P88+Bawana_RLNG!P88+Bawana_Spot!P88</f>
        <v>114.83054740724285</v>
      </c>
      <c r="D88" s="197">
        <f t="shared" si="6"/>
        <v>0.1694525927571533</v>
      </c>
      <c r="E88" s="196">
        <f>PPCL_NG!J88+PPCL_Spot!J88+GT_NG!J88+GT_Spot!J88+Bawana_NG!J88+Bawana_RLNG!J88+Bawana_Spot!J88</f>
        <v>81.599999999999994</v>
      </c>
      <c r="F88" s="196">
        <f>PPCL_NG!Q88+PPCL_Spot!Q88+GT_NG!Q88+GT_Spot!Q88+Bawana_NG!Q88+Bawana_RLNG!Q88+Bawana_Spot!Q88</f>
        <v>81.506480568762498</v>
      </c>
      <c r="G88" s="197">
        <f t="shared" si="7"/>
        <v>9.3519431237496065E-2</v>
      </c>
      <c r="H88" s="196">
        <f>PPCL_NG!K88+PPCL_Spot!K88+GT_NG!K88+GT_Spot!K88+Bawana_NG!K88+Bawana_RLNG!K88+Bawana_Spot!K88</f>
        <v>21.84</v>
      </c>
      <c r="I88" s="196">
        <f>PPCL_NG!R88+PPCL_Spot!R88+GT_NG!R88+GT_Spot!R88+Bawana_NG!R88+Bawana_RLNG!R88+Bawana_Spot!R88</f>
        <v>21.839740502110644</v>
      </c>
      <c r="J88" s="197">
        <f t="shared" si="8"/>
        <v>2.5949788935619722E-4</v>
      </c>
      <c r="K88" s="196">
        <f>PPCL_NG!L88+PPCL_Spot!L88+GT_NG!L88+GT_Spot!L88+Bawana_NG!L88+Bawana_RLNG!L88+Bawana_Spot!L88</f>
        <v>56</v>
      </c>
      <c r="L88" s="196">
        <f>PPCL_NG!S88+PPCL_Spot!S88+GT_NG!S88+GT_Spot!S88+Bawana_NG!S88+Bawana_RLNG!S88+Bawana_Spot!S88</f>
        <v>55.979444612308384</v>
      </c>
      <c r="M88" s="197">
        <f t="shared" si="9"/>
        <v>2.0555387691615579E-2</v>
      </c>
      <c r="N88" s="196">
        <f>PPCL_NG!M88+PPCL_Spot!M88+GT_NG!M88+GT_Spot!M88+Bawana_NG!M88+Bawana_RLNG!M88+Bawana_Spot!M88</f>
        <v>98.61</v>
      </c>
      <c r="O88" s="196">
        <f>PPCL_NG!T88+PPCL_Spot!T88+GT_NG!T88+GT_Spot!T88+Bawana_NG!T88+Bawana_RLNG!T88+Bawana_Spot!T88</f>
        <v>98.488226909575658</v>
      </c>
      <c r="P88" s="197">
        <f t="shared" si="10"/>
        <v>0.12177309042434104</v>
      </c>
      <c r="Q88" s="197">
        <f t="shared" si="11"/>
        <v>0.40555999999996217</v>
      </c>
    </row>
    <row r="89" spans="1:17">
      <c r="A89" s="33" t="s">
        <v>131</v>
      </c>
      <c r="B89" s="196">
        <f>PPCL_NG!I89+PPCL_Spot!I89+GT_NG!I89+GT_Spot!I89+Bawana_NG!I89+Bawana_RLNG!I89+Bawana_Spot!I89</f>
        <v>115</v>
      </c>
      <c r="C89" s="196">
        <f>PPCL_NG!P89+PPCL_Spot!P89+GT_NG!P89+GT_Spot!P89+Bawana_NG!P89+Bawana_RLNG!P89+Bawana_Spot!P89</f>
        <v>114.83054740724285</v>
      </c>
      <c r="D89" s="197">
        <f t="shared" si="6"/>
        <v>0.1694525927571533</v>
      </c>
      <c r="E89" s="196">
        <f>PPCL_NG!J89+PPCL_Spot!J89+GT_NG!J89+GT_Spot!J89+Bawana_NG!J89+Bawana_RLNG!J89+Bawana_Spot!J89</f>
        <v>81.599999999999994</v>
      </c>
      <c r="F89" s="196">
        <f>PPCL_NG!Q89+PPCL_Spot!Q89+GT_NG!Q89+GT_Spot!Q89+Bawana_NG!Q89+Bawana_RLNG!Q89+Bawana_Spot!Q89</f>
        <v>81.506480568762498</v>
      </c>
      <c r="G89" s="197">
        <f t="shared" si="7"/>
        <v>9.3519431237496065E-2</v>
      </c>
      <c r="H89" s="196">
        <f>PPCL_NG!K89+PPCL_Spot!K89+GT_NG!K89+GT_Spot!K89+Bawana_NG!K89+Bawana_RLNG!K89+Bawana_Spot!K89</f>
        <v>21.84</v>
      </c>
      <c r="I89" s="196">
        <f>PPCL_NG!R89+PPCL_Spot!R89+GT_NG!R89+GT_Spot!R89+Bawana_NG!R89+Bawana_RLNG!R89+Bawana_Spot!R89</f>
        <v>21.839740502110644</v>
      </c>
      <c r="J89" s="197">
        <f t="shared" si="8"/>
        <v>2.5949788935619722E-4</v>
      </c>
      <c r="K89" s="196">
        <f>PPCL_NG!L89+PPCL_Spot!L89+GT_NG!L89+GT_Spot!L89+Bawana_NG!L89+Bawana_RLNG!L89+Bawana_Spot!L89</f>
        <v>56</v>
      </c>
      <c r="L89" s="196">
        <f>PPCL_NG!S89+PPCL_Spot!S89+GT_NG!S89+GT_Spot!S89+Bawana_NG!S89+Bawana_RLNG!S89+Bawana_Spot!S89</f>
        <v>55.979444612308384</v>
      </c>
      <c r="M89" s="197">
        <f t="shared" si="9"/>
        <v>2.0555387691615579E-2</v>
      </c>
      <c r="N89" s="196">
        <f>PPCL_NG!M89+PPCL_Spot!M89+GT_NG!M89+GT_Spot!M89+Bawana_NG!M89+Bawana_RLNG!M89+Bawana_Spot!M89</f>
        <v>98.61</v>
      </c>
      <c r="O89" s="196">
        <f>PPCL_NG!T89+PPCL_Spot!T89+GT_NG!T89+GT_Spot!T89+Bawana_NG!T89+Bawana_RLNG!T89+Bawana_Spot!T89</f>
        <v>98.488226909575658</v>
      </c>
      <c r="P89" s="197">
        <f t="shared" si="10"/>
        <v>0.12177309042434104</v>
      </c>
      <c r="Q89" s="197">
        <f t="shared" si="11"/>
        <v>0.40555999999996217</v>
      </c>
    </row>
    <row r="90" spans="1:17">
      <c r="A90" s="33" t="s">
        <v>132</v>
      </c>
      <c r="B90" s="196">
        <f>PPCL_NG!I90+PPCL_Spot!I90+GT_NG!I90+GT_Spot!I90+Bawana_NG!I90+Bawana_RLNG!I90+Bawana_Spot!I90</f>
        <v>115</v>
      </c>
      <c r="C90" s="196">
        <f>PPCL_NG!P90+PPCL_Spot!P90+GT_NG!P90+GT_Spot!P90+Bawana_NG!P90+Bawana_RLNG!P90+Bawana_Spot!P90</f>
        <v>114.83054740724285</v>
      </c>
      <c r="D90" s="197">
        <f t="shared" si="6"/>
        <v>0.1694525927571533</v>
      </c>
      <c r="E90" s="196">
        <f>PPCL_NG!J90+PPCL_Spot!J90+GT_NG!J90+GT_Spot!J90+Bawana_NG!J90+Bawana_RLNG!J90+Bawana_Spot!J90</f>
        <v>81.599999999999994</v>
      </c>
      <c r="F90" s="196">
        <f>PPCL_NG!Q90+PPCL_Spot!Q90+GT_NG!Q90+GT_Spot!Q90+Bawana_NG!Q90+Bawana_RLNG!Q90+Bawana_Spot!Q90</f>
        <v>81.506480568762498</v>
      </c>
      <c r="G90" s="197">
        <f t="shared" si="7"/>
        <v>9.3519431237496065E-2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21.839740502110644</v>
      </c>
      <c r="J90" s="197">
        <f t="shared" si="8"/>
        <v>2.5949788935619722E-4</v>
      </c>
      <c r="K90" s="196">
        <f>PPCL_NG!L90+PPCL_Spot!L90+GT_NG!L90+GT_Spot!L90+Bawana_NG!L90+Bawana_RLNG!L90+Bawana_Spot!L90</f>
        <v>56</v>
      </c>
      <c r="L90" s="196">
        <f>PPCL_NG!S90+PPCL_Spot!S90+GT_NG!S90+GT_Spot!S90+Bawana_NG!S90+Bawana_RLNG!S90+Bawana_Spot!S90</f>
        <v>55.979444612308384</v>
      </c>
      <c r="M90" s="197">
        <f t="shared" si="9"/>
        <v>2.0555387691615579E-2</v>
      </c>
      <c r="N90" s="196">
        <f>PPCL_NG!M90+PPCL_Spot!M90+GT_NG!M90+GT_Spot!M90+Bawana_NG!M90+Bawana_RLNG!M90+Bawana_Spot!M90</f>
        <v>98.61</v>
      </c>
      <c r="O90" s="196">
        <f>PPCL_NG!T90+PPCL_Spot!T90+GT_NG!T90+GT_Spot!T90+Bawana_NG!T90+Bawana_RLNG!T90+Bawana_Spot!T90</f>
        <v>98.488226909575658</v>
      </c>
      <c r="P90" s="197">
        <f t="shared" si="10"/>
        <v>0.12177309042434104</v>
      </c>
      <c r="Q90" s="197">
        <f t="shared" si="11"/>
        <v>0.40555999999996217</v>
      </c>
    </row>
    <row r="91" spans="1:17">
      <c r="A91" s="33" t="s">
        <v>133</v>
      </c>
      <c r="B91" s="196">
        <f>PPCL_NG!I91+PPCL_Spot!I91+GT_NG!I91+GT_Spot!I91+Bawana_NG!I91+Bawana_RLNG!I91+Bawana_Spot!I91</f>
        <v>115</v>
      </c>
      <c r="C91" s="196">
        <f>PPCL_NG!P91+PPCL_Spot!P91+GT_NG!P91+GT_Spot!P91+Bawana_NG!P91+Bawana_RLNG!P91+Bawana_Spot!P91</f>
        <v>114.83054740724285</v>
      </c>
      <c r="D91" s="197">
        <f t="shared" si="6"/>
        <v>0.1694525927571533</v>
      </c>
      <c r="E91" s="196">
        <f>PPCL_NG!J91+PPCL_Spot!J91+GT_NG!J91+GT_Spot!J91+Bawana_NG!J91+Bawana_RLNG!J91+Bawana_Spot!J91</f>
        <v>81.599999999999994</v>
      </c>
      <c r="F91" s="196">
        <f>PPCL_NG!Q91+PPCL_Spot!Q91+GT_NG!Q91+GT_Spot!Q91+Bawana_NG!Q91+Bawana_RLNG!Q91+Bawana_Spot!Q91</f>
        <v>81.506480568762498</v>
      </c>
      <c r="G91" s="197">
        <f t="shared" si="7"/>
        <v>9.3519431237496065E-2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21.839740502110644</v>
      </c>
      <c r="J91" s="197">
        <f t="shared" si="8"/>
        <v>2.5949788935619722E-4</v>
      </c>
      <c r="K91" s="196">
        <f>PPCL_NG!L91+PPCL_Spot!L91+GT_NG!L91+GT_Spot!L91+Bawana_NG!L91+Bawana_RLNG!L91+Bawana_Spot!L91</f>
        <v>56</v>
      </c>
      <c r="L91" s="196">
        <f>PPCL_NG!S91+PPCL_Spot!S91+GT_NG!S91+GT_Spot!S91+Bawana_NG!S91+Bawana_RLNG!S91+Bawana_Spot!S91</f>
        <v>55.979444612308384</v>
      </c>
      <c r="M91" s="197">
        <f t="shared" si="9"/>
        <v>2.0555387691615579E-2</v>
      </c>
      <c r="N91" s="196">
        <f>PPCL_NG!M91+PPCL_Spot!M91+GT_NG!M91+GT_Spot!M91+Bawana_NG!M91+Bawana_RLNG!M91+Bawana_Spot!M91</f>
        <v>98.61</v>
      </c>
      <c r="O91" s="196">
        <f>PPCL_NG!T91+PPCL_Spot!T91+GT_NG!T91+GT_Spot!T91+Bawana_NG!T91+Bawana_RLNG!T91+Bawana_Spot!T91</f>
        <v>98.488226909575658</v>
      </c>
      <c r="P91" s="197">
        <f t="shared" si="10"/>
        <v>0.12177309042434104</v>
      </c>
      <c r="Q91" s="197">
        <f t="shared" si="11"/>
        <v>0.40555999999996217</v>
      </c>
    </row>
    <row r="92" spans="1:17">
      <c r="A92" s="33" t="s">
        <v>134</v>
      </c>
      <c r="B92" s="196">
        <f>PPCL_NG!I92+PPCL_Spot!I92+GT_NG!I92+GT_Spot!I92+Bawana_NG!I92+Bawana_RLNG!I92+Bawana_Spot!I92</f>
        <v>115</v>
      </c>
      <c r="C92" s="196">
        <f>PPCL_NG!P92+PPCL_Spot!P92+GT_NG!P92+GT_Spot!P92+Bawana_NG!P92+Bawana_RLNG!P92+Bawana_Spot!P92</f>
        <v>114.83054740724285</v>
      </c>
      <c r="D92" s="197">
        <f t="shared" si="6"/>
        <v>0.1694525927571533</v>
      </c>
      <c r="E92" s="196">
        <f>PPCL_NG!J92+PPCL_Spot!J92+GT_NG!J92+GT_Spot!J92+Bawana_NG!J92+Bawana_RLNG!J92+Bawana_Spot!J92</f>
        <v>81.599999999999994</v>
      </c>
      <c r="F92" s="196">
        <f>PPCL_NG!Q92+PPCL_Spot!Q92+GT_NG!Q92+GT_Spot!Q92+Bawana_NG!Q92+Bawana_RLNG!Q92+Bawana_Spot!Q92</f>
        <v>81.506480568762498</v>
      </c>
      <c r="G92" s="197">
        <f t="shared" si="7"/>
        <v>9.3519431237496065E-2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21.839740502110644</v>
      </c>
      <c r="J92" s="197">
        <f t="shared" si="8"/>
        <v>2.5949788935619722E-4</v>
      </c>
      <c r="K92" s="196">
        <f>PPCL_NG!L92+PPCL_Spot!L92+GT_NG!L92+GT_Spot!L92+Bawana_NG!L92+Bawana_RLNG!L92+Bawana_Spot!L92</f>
        <v>56</v>
      </c>
      <c r="L92" s="196">
        <f>PPCL_NG!S92+PPCL_Spot!S92+GT_NG!S92+GT_Spot!S92+Bawana_NG!S92+Bawana_RLNG!S92+Bawana_Spot!S92</f>
        <v>55.979444612308384</v>
      </c>
      <c r="M92" s="197">
        <f t="shared" si="9"/>
        <v>2.0555387691615579E-2</v>
      </c>
      <c r="N92" s="196">
        <f>PPCL_NG!M92+PPCL_Spot!M92+GT_NG!M92+GT_Spot!M92+Bawana_NG!M92+Bawana_RLNG!M92+Bawana_Spot!M92</f>
        <v>98.61</v>
      </c>
      <c r="O92" s="196">
        <f>PPCL_NG!T92+PPCL_Spot!T92+GT_NG!T92+GT_Spot!T92+Bawana_NG!T92+Bawana_RLNG!T92+Bawana_Spot!T92</f>
        <v>98.488226909575658</v>
      </c>
      <c r="P92" s="197">
        <f t="shared" si="10"/>
        <v>0.12177309042434104</v>
      </c>
      <c r="Q92" s="197">
        <f t="shared" si="11"/>
        <v>0.40555999999996217</v>
      </c>
    </row>
    <row r="93" spans="1:17">
      <c r="A93" s="33" t="s">
        <v>135</v>
      </c>
      <c r="B93" s="196">
        <f>PPCL_NG!I93+PPCL_Spot!I93+GT_NG!I93+GT_Spot!I93+Bawana_NG!I93+Bawana_RLNG!I93+Bawana_Spot!I93</f>
        <v>115</v>
      </c>
      <c r="C93" s="196">
        <f>PPCL_NG!P93+PPCL_Spot!P93+GT_NG!P93+GT_Spot!P93+Bawana_NG!P93+Bawana_RLNG!P93+Bawana_Spot!P93</f>
        <v>114.83054740724285</v>
      </c>
      <c r="D93" s="197">
        <f t="shared" si="6"/>
        <v>0.1694525927571533</v>
      </c>
      <c r="E93" s="196">
        <f>PPCL_NG!J93+PPCL_Spot!J93+GT_NG!J93+GT_Spot!J93+Bawana_NG!J93+Bawana_RLNG!J93+Bawana_Spot!J93</f>
        <v>81.599999999999994</v>
      </c>
      <c r="F93" s="196">
        <f>PPCL_NG!Q93+PPCL_Spot!Q93+GT_NG!Q93+GT_Spot!Q93+Bawana_NG!Q93+Bawana_RLNG!Q93+Bawana_Spot!Q93</f>
        <v>81.506480568762498</v>
      </c>
      <c r="G93" s="197">
        <f t="shared" si="7"/>
        <v>9.3519431237496065E-2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21.839740502110644</v>
      </c>
      <c r="J93" s="197">
        <f t="shared" si="8"/>
        <v>2.5949788935619722E-4</v>
      </c>
      <c r="K93" s="196">
        <f>PPCL_NG!L93+PPCL_Spot!L93+GT_NG!L93+GT_Spot!L93+Bawana_NG!L93+Bawana_RLNG!L93+Bawana_Spot!L93</f>
        <v>56</v>
      </c>
      <c r="L93" s="196">
        <f>PPCL_NG!S93+PPCL_Spot!S93+GT_NG!S93+GT_Spot!S93+Bawana_NG!S93+Bawana_RLNG!S93+Bawana_Spot!S93</f>
        <v>55.979444612308384</v>
      </c>
      <c r="M93" s="197">
        <f t="shared" si="9"/>
        <v>2.0555387691615579E-2</v>
      </c>
      <c r="N93" s="196">
        <f>PPCL_NG!M93+PPCL_Spot!M93+GT_NG!M93+GT_Spot!M93+Bawana_NG!M93+Bawana_RLNG!M93+Bawana_Spot!M93</f>
        <v>98.61</v>
      </c>
      <c r="O93" s="196">
        <f>PPCL_NG!T93+PPCL_Spot!T93+GT_NG!T93+GT_Spot!T93+Bawana_NG!T93+Bawana_RLNG!T93+Bawana_Spot!T93</f>
        <v>98.488226909575658</v>
      </c>
      <c r="P93" s="197">
        <f t="shared" si="10"/>
        <v>0.12177309042434104</v>
      </c>
      <c r="Q93" s="197">
        <f t="shared" si="11"/>
        <v>0.40555999999996217</v>
      </c>
    </row>
    <row r="94" spans="1:17">
      <c r="A94" s="33" t="s">
        <v>136</v>
      </c>
      <c r="B94" s="196">
        <f>PPCL_NG!I94+PPCL_Spot!I94+GT_NG!I94+GT_Spot!I94+Bawana_NG!I94+Bawana_RLNG!I94+Bawana_Spot!I94</f>
        <v>115</v>
      </c>
      <c r="C94" s="196">
        <f>PPCL_NG!P94+PPCL_Spot!P94+GT_NG!P94+GT_Spot!P94+Bawana_NG!P94+Bawana_RLNG!P94+Bawana_Spot!P94</f>
        <v>114.83054740724285</v>
      </c>
      <c r="D94" s="197">
        <f t="shared" si="6"/>
        <v>0.1694525927571533</v>
      </c>
      <c r="E94" s="196">
        <f>PPCL_NG!J94+PPCL_Spot!J94+GT_NG!J94+GT_Spot!J94+Bawana_NG!J94+Bawana_RLNG!J94+Bawana_Spot!J94</f>
        <v>81.599999999999994</v>
      </c>
      <c r="F94" s="196">
        <f>PPCL_NG!Q94+PPCL_Spot!Q94+GT_NG!Q94+GT_Spot!Q94+Bawana_NG!Q94+Bawana_RLNG!Q94+Bawana_Spot!Q94</f>
        <v>81.506480568762498</v>
      </c>
      <c r="G94" s="197">
        <f t="shared" si="7"/>
        <v>9.3519431237496065E-2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21.839740502110644</v>
      </c>
      <c r="J94" s="197">
        <f t="shared" si="8"/>
        <v>2.5949788935619722E-4</v>
      </c>
      <c r="K94" s="196">
        <f>PPCL_NG!L94+PPCL_Spot!L94+GT_NG!L94+GT_Spot!L94+Bawana_NG!L94+Bawana_RLNG!L94+Bawana_Spot!L94</f>
        <v>56</v>
      </c>
      <c r="L94" s="196">
        <f>PPCL_NG!S94+PPCL_Spot!S94+GT_NG!S94+GT_Spot!S94+Bawana_NG!S94+Bawana_RLNG!S94+Bawana_Spot!S94</f>
        <v>55.979444612308384</v>
      </c>
      <c r="M94" s="197">
        <f t="shared" si="9"/>
        <v>2.0555387691615579E-2</v>
      </c>
      <c r="N94" s="196">
        <f>PPCL_NG!M94+PPCL_Spot!M94+GT_NG!M94+GT_Spot!M94+Bawana_NG!M94+Bawana_RLNG!M94+Bawana_Spot!M94</f>
        <v>98.61</v>
      </c>
      <c r="O94" s="196">
        <f>PPCL_NG!T94+PPCL_Spot!T94+GT_NG!T94+GT_Spot!T94+Bawana_NG!T94+Bawana_RLNG!T94+Bawana_Spot!T94</f>
        <v>98.488226909575658</v>
      </c>
      <c r="P94" s="197">
        <f t="shared" si="10"/>
        <v>0.12177309042434104</v>
      </c>
      <c r="Q94" s="197">
        <f t="shared" si="11"/>
        <v>0.40555999999996217</v>
      </c>
    </row>
    <row r="95" spans="1:17">
      <c r="A95" s="33" t="s">
        <v>137</v>
      </c>
      <c r="B95" s="196">
        <f>PPCL_NG!I95+PPCL_Spot!I95+GT_NG!I95+GT_Spot!I95+Bawana_NG!I95+Bawana_RLNG!I95+Bawana_Spot!I95</f>
        <v>115</v>
      </c>
      <c r="C95" s="196">
        <f>PPCL_NG!P95+PPCL_Spot!P95+GT_NG!P95+GT_Spot!P95+Bawana_NG!P95+Bawana_RLNG!P95+Bawana_Spot!P95</f>
        <v>114.83054740724285</v>
      </c>
      <c r="D95" s="197">
        <f t="shared" si="6"/>
        <v>0.1694525927571533</v>
      </c>
      <c r="E95" s="196">
        <f>PPCL_NG!J95+PPCL_Spot!J95+GT_NG!J95+GT_Spot!J95+Bawana_NG!J95+Bawana_RLNG!J95+Bawana_Spot!J95</f>
        <v>81.599999999999994</v>
      </c>
      <c r="F95" s="196">
        <f>PPCL_NG!Q95+PPCL_Spot!Q95+GT_NG!Q95+GT_Spot!Q95+Bawana_NG!Q95+Bawana_RLNG!Q95+Bawana_Spot!Q95</f>
        <v>81.506480568762498</v>
      </c>
      <c r="G95" s="197">
        <f t="shared" si="7"/>
        <v>9.3519431237496065E-2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21.839740502110644</v>
      </c>
      <c r="J95" s="197">
        <f t="shared" si="8"/>
        <v>2.5949788935619722E-4</v>
      </c>
      <c r="K95" s="196">
        <f>PPCL_NG!L95+PPCL_Spot!L95+GT_NG!L95+GT_Spot!L95+Bawana_NG!L95+Bawana_RLNG!L95+Bawana_Spot!L95</f>
        <v>56</v>
      </c>
      <c r="L95" s="196">
        <f>PPCL_NG!S95+PPCL_Spot!S95+GT_NG!S95+GT_Spot!S95+Bawana_NG!S95+Bawana_RLNG!S95+Bawana_Spot!S95</f>
        <v>55.979444612308384</v>
      </c>
      <c r="M95" s="197">
        <f t="shared" si="9"/>
        <v>2.0555387691615579E-2</v>
      </c>
      <c r="N95" s="196">
        <f>PPCL_NG!M95+PPCL_Spot!M95+GT_NG!M95+GT_Spot!M95+Bawana_NG!M95+Bawana_RLNG!M95+Bawana_Spot!M95</f>
        <v>98.61</v>
      </c>
      <c r="O95" s="196">
        <f>PPCL_NG!T95+PPCL_Spot!T95+GT_NG!T95+GT_Spot!T95+Bawana_NG!T95+Bawana_RLNG!T95+Bawana_Spot!T95</f>
        <v>98.488226909575658</v>
      </c>
      <c r="P95" s="197">
        <f t="shared" si="10"/>
        <v>0.12177309042434104</v>
      </c>
      <c r="Q95" s="197">
        <f t="shared" si="11"/>
        <v>0.40555999999996217</v>
      </c>
    </row>
    <row r="96" spans="1:17">
      <c r="A96" s="33" t="s">
        <v>138</v>
      </c>
      <c r="B96" s="196">
        <f>PPCL_NG!I96+PPCL_Spot!I96+GT_NG!I96+GT_Spot!I96+Bawana_NG!I96+Bawana_RLNG!I96+Bawana_Spot!I96</f>
        <v>115</v>
      </c>
      <c r="C96" s="196">
        <f>PPCL_NG!P96+PPCL_Spot!P96+GT_NG!P96+GT_Spot!P96+Bawana_NG!P96+Bawana_RLNG!P96+Bawana_Spot!P96</f>
        <v>114.83054740724285</v>
      </c>
      <c r="D96" s="197">
        <f t="shared" si="6"/>
        <v>0.1694525927571533</v>
      </c>
      <c r="E96" s="196">
        <f>PPCL_NG!J96+PPCL_Spot!J96+GT_NG!J96+GT_Spot!J96+Bawana_NG!J96+Bawana_RLNG!J96+Bawana_Spot!J96</f>
        <v>81.599999999999994</v>
      </c>
      <c r="F96" s="196">
        <f>PPCL_NG!Q96+PPCL_Spot!Q96+GT_NG!Q96+GT_Spot!Q96+Bawana_NG!Q96+Bawana_RLNG!Q96+Bawana_Spot!Q96</f>
        <v>81.506480568762498</v>
      </c>
      <c r="G96" s="197">
        <f t="shared" si="7"/>
        <v>9.3519431237496065E-2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21.839740502110644</v>
      </c>
      <c r="J96" s="197">
        <f t="shared" si="8"/>
        <v>2.5949788935619722E-4</v>
      </c>
      <c r="K96" s="196">
        <f>PPCL_NG!L96+PPCL_Spot!L96+GT_NG!L96+GT_Spot!L96+Bawana_NG!L96+Bawana_RLNG!L96+Bawana_Spot!L96</f>
        <v>56</v>
      </c>
      <c r="L96" s="196">
        <f>PPCL_NG!S96+PPCL_Spot!S96+GT_NG!S96+GT_Spot!S96+Bawana_NG!S96+Bawana_RLNG!S96+Bawana_Spot!S96</f>
        <v>55.979444612308384</v>
      </c>
      <c r="M96" s="197">
        <f t="shared" si="9"/>
        <v>2.0555387691615579E-2</v>
      </c>
      <c r="N96" s="196">
        <f>PPCL_NG!M96+PPCL_Spot!M96+GT_NG!M96+GT_Spot!M96+Bawana_NG!M96+Bawana_RLNG!M96+Bawana_Spot!M96</f>
        <v>98.61</v>
      </c>
      <c r="O96" s="196">
        <f>PPCL_NG!T96+PPCL_Spot!T96+GT_NG!T96+GT_Spot!T96+Bawana_NG!T96+Bawana_RLNG!T96+Bawana_Spot!T96</f>
        <v>98.488226909575658</v>
      </c>
      <c r="P96" s="197">
        <f t="shared" si="10"/>
        <v>0.12177309042434104</v>
      </c>
      <c r="Q96" s="197">
        <f t="shared" si="11"/>
        <v>0.40555999999996217</v>
      </c>
    </row>
    <row r="97" spans="1:17">
      <c r="A97" s="33" t="s">
        <v>139</v>
      </c>
      <c r="B97" s="196">
        <f>PPCL_NG!I97+PPCL_Spot!I97+GT_NG!I97+GT_Spot!I97+Bawana_NG!I97+Bawana_RLNG!I97+Bawana_Spot!I97</f>
        <v>115</v>
      </c>
      <c r="C97" s="196">
        <f>PPCL_NG!P97+PPCL_Spot!P97+GT_NG!P97+GT_Spot!P97+Bawana_NG!P97+Bawana_RLNG!P97+Bawana_Spot!P97</f>
        <v>114.83054740724285</v>
      </c>
      <c r="D97" s="197">
        <f t="shared" si="6"/>
        <v>0.1694525927571533</v>
      </c>
      <c r="E97" s="196">
        <f>PPCL_NG!J97+PPCL_Spot!J97+GT_NG!J97+GT_Spot!J97+Bawana_NG!J97+Bawana_RLNG!J97+Bawana_Spot!J97</f>
        <v>81.599999999999994</v>
      </c>
      <c r="F97" s="196">
        <f>PPCL_NG!Q97+PPCL_Spot!Q97+GT_NG!Q97+GT_Spot!Q97+Bawana_NG!Q97+Bawana_RLNG!Q97+Bawana_Spot!Q97</f>
        <v>81.506480568762498</v>
      </c>
      <c r="G97" s="197">
        <f t="shared" si="7"/>
        <v>9.3519431237496065E-2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21.839740502110644</v>
      </c>
      <c r="J97" s="197">
        <f t="shared" si="8"/>
        <v>2.5949788935619722E-4</v>
      </c>
      <c r="K97" s="196">
        <f>PPCL_NG!L97+PPCL_Spot!L97+GT_NG!L97+GT_Spot!L97+Bawana_NG!L97+Bawana_RLNG!L97+Bawana_Spot!L97</f>
        <v>56</v>
      </c>
      <c r="L97" s="196">
        <f>PPCL_NG!S97+PPCL_Spot!S97+GT_NG!S97+GT_Spot!S97+Bawana_NG!S97+Bawana_RLNG!S97+Bawana_Spot!S97</f>
        <v>55.979444612308384</v>
      </c>
      <c r="M97" s="197">
        <f t="shared" si="9"/>
        <v>2.0555387691615579E-2</v>
      </c>
      <c r="N97" s="196">
        <f>PPCL_NG!M97+PPCL_Spot!M97+GT_NG!M97+GT_Spot!M97+Bawana_NG!M97+Bawana_RLNG!M97+Bawana_Spot!M97</f>
        <v>98.61</v>
      </c>
      <c r="O97" s="196">
        <f>PPCL_NG!T97+PPCL_Spot!T97+GT_NG!T97+GT_Spot!T97+Bawana_NG!T97+Bawana_RLNG!T97+Bawana_Spot!T97</f>
        <v>98.488226909575658</v>
      </c>
      <c r="P97" s="197">
        <f t="shared" si="10"/>
        <v>0.12177309042434104</v>
      </c>
      <c r="Q97" s="197">
        <f t="shared" si="11"/>
        <v>0.40555999999996217</v>
      </c>
    </row>
    <row r="98" spans="1:17">
      <c r="A98" s="33" t="s">
        <v>140</v>
      </c>
      <c r="B98" s="196">
        <f>PPCL_NG!I98+PPCL_Spot!I98+GT_NG!I98+GT_Spot!I98+Bawana_NG!I98+Bawana_RLNG!I98+Bawana_Spot!I98</f>
        <v>115</v>
      </c>
      <c r="C98" s="196">
        <f>PPCL_NG!P98+PPCL_Spot!P98+GT_NG!P98+GT_Spot!P98+Bawana_NG!P98+Bawana_RLNG!P98+Bawana_Spot!P98</f>
        <v>114.83054740724285</v>
      </c>
      <c r="D98" s="197">
        <f t="shared" si="6"/>
        <v>0.1694525927571533</v>
      </c>
      <c r="E98" s="196">
        <f>PPCL_NG!J98+PPCL_Spot!J98+GT_NG!J98+GT_Spot!J98+Bawana_NG!J98+Bawana_RLNG!J98+Bawana_Spot!J98</f>
        <v>81.599999999999994</v>
      </c>
      <c r="F98" s="196">
        <f>PPCL_NG!Q98+PPCL_Spot!Q98+GT_NG!Q98+GT_Spot!Q98+Bawana_NG!Q98+Bawana_RLNG!Q98+Bawana_Spot!Q98</f>
        <v>81.506480568762498</v>
      </c>
      <c r="G98" s="197">
        <f t="shared" si="7"/>
        <v>9.3519431237496065E-2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21.839740502110644</v>
      </c>
      <c r="J98" s="197">
        <f t="shared" si="8"/>
        <v>2.5949788935619722E-4</v>
      </c>
      <c r="K98" s="196">
        <f>PPCL_NG!L98+PPCL_Spot!L98+GT_NG!L98+GT_Spot!L98+Bawana_NG!L98+Bawana_RLNG!L98+Bawana_Spot!L98</f>
        <v>56</v>
      </c>
      <c r="L98" s="196">
        <f>PPCL_NG!S98+PPCL_Spot!S98+GT_NG!S98+GT_Spot!S98+Bawana_NG!S98+Bawana_RLNG!S98+Bawana_Spot!S98</f>
        <v>55.979444612308384</v>
      </c>
      <c r="M98" s="197">
        <f t="shared" si="9"/>
        <v>2.0555387691615579E-2</v>
      </c>
      <c r="N98" s="196">
        <f>PPCL_NG!M98+PPCL_Spot!M98+GT_NG!M98+GT_Spot!M98+Bawana_NG!M98+Bawana_RLNG!M98+Bawana_Spot!M98</f>
        <v>98.61</v>
      </c>
      <c r="O98" s="196">
        <f>PPCL_NG!T98+PPCL_Spot!T98+GT_NG!T98+GT_Spot!T98+Bawana_NG!T98+Bawana_RLNG!T98+Bawana_Spot!T98</f>
        <v>98.488226909575658</v>
      </c>
      <c r="P98" s="197">
        <f t="shared" si="10"/>
        <v>0.12177309042434104</v>
      </c>
      <c r="Q98" s="197">
        <f t="shared" si="11"/>
        <v>0.40555999999996217</v>
      </c>
    </row>
    <row r="99" spans="1:17">
      <c r="A99" s="33" t="s">
        <v>324</v>
      </c>
      <c r="B99" s="196">
        <f>PPCL_NG!I99+PPCL_Spot!I99+GT_NG!I99+GT_Spot!I99+Bawana_NG!I99+Bawana_RLNG!I99+Bawana_Spot!I99</f>
        <v>3.0403650000000004</v>
      </c>
      <c r="C99" s="196">
        <f>PPCL_NG!P99+PPCL_Spot!P99+GT_NG!P99+GT_Spot!P99+Bawana_NG!P99+Bawana_RLNG!P99+Bawana_Spot!P99</f>
        <v>3.0371422974580864</v>
      </c>
      <c r="D99" s="197">
        <f t="shared" si="6"/>
        <v>3.2227025419140354E-3</v>
      </c>
      <c r="E99" s="196">
        <f>PPCL_NG!J99+PPCL_Spot!J99+GT_NG!J99+GT_Spot!J99+Bawana_NG!J99+Bawana_RLNG!J99+Bawana_Spot!J99</f>
        <v>1.7938249999999998</v>
      </c>
      <c r="F99" s="196">
        <f>PPCL_NG!Q99+PPCL_Spot!Q99+GT_NG!Q99+GT_Spot!Q99+Bawana_NG!Q99+Bawana_RLNG!Q99+Bawana_Spot!Q99</f>
        <v>1.7922427518269206</v>
      </c>
      <c r="G99" s="197">
        <f t="shared" si="7"/>
        <v>1.5822481730791704E-3</v>
      </c>
      <c r="H99" s="196">
        <f>PPCL_NG!K99+PPCL_Spot!K99+GT_NG!K99+GT_Spot!K99+Bawana_NG!K99+Bawana_RLNG!K99+Bawana_Spot!K99</f>
        <v>0.3789099999999998</v>
      </c>
      <c r="I99" s="196">
        <f>PPCL_NG!R99+PPCL_Spot!R99+GT_NG!R99+GT_Spot!R99+Bawana_NG!R99+Bawana_RLNG!R99+Bawana_Spot!R99</f>
        <v>0.3784505127033001</v>
      </c>
      <c r="J99" s="197">
        <f t="shared" si="8"/>
        <v>4.5948729669970101E-4</v>
      </c>
      <c r="K99" s="196">
        <f>PPCL_NG!L99+PPCL_Spot!L99+GT_NG!L99+GT_Spot!L99+Bawana_NG!L99+Bawana_RLNG!L99+Bawana_Spot!L99</f>
        <v>1.4743400000000024</v>
      </c>
      <c r="L99" s="196">
        <f>PPCL_NG!S99+PPCL_Spot!S99+GT_NG!S99+GT_Spot!S99+Bawana_NG!S99+Bawana_RLNG!S99+Bawana_Spot!S99</f>
        <v>1.4741467599126072</v>
      </c>
      <c r="M99" s="197">
        <f t="shared" si="9"/>
        <v>1.9324008739518561E-4</v>
      </c>
      <c r="N99" s="196">
        <f>PPCL_NG!M99+PPCL_Spot!M99+GT_NG!M99+GT_Spot!M99+Bawana_NG!M99+Bawana_RLNG!M99+Bawana_Spot!M99</f>
        <v>2.1693549999999995</v>
      </c>
      <c r="O99" s="196">
        <f>PPCL_NG!T99+PPCL_Spot!T99+GT_NG!T99+GT_Spot!T99+Bawana_NG!T99+Bawana_RLNG!T99+Bawana_Spot!T99</f>
        <v>2.1671936258615974</v>
      </c>
      <c r="P99" s="197">
        <f t="shared" si="10"/>
        <v>2.1613741384021168E-3</v>
      </c>
      <c r="Q99" s="197">
        <f t="shared" si="11"/>
        <v>7.6190522374902092E-3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45477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45477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45477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2024-07-16T12:03:15Z</dcterms:modified>
</cp:coreProperties>
</file>